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17280" windowHeight="7260"/>
  </bookViews>
  <sheets>
    <sheet name="目录" sheetId="2" r:id="rId1"/>
    <sheet name="收支总表" sheetId="3" r:id="rId2"/>
    <sheet name="收入总表" sheetId="4" r:id="rId3"/>
    <sheet name="支出总表" sheetId="5" r:id="rId4"/>
    <sheet name="财拨总表" sheetId="6" r:id="rId5"/>
    <sheet name="一般预算支出功能分类" sheetId="7" r:id="rId6"/>
    <sheet name="一般公共预算基本支出经济分类" sheetId="8" r:id="rId7"/>
    <sheet name="三公" sheetId="9" r:id="rId8"/>
    <sheet name="政府性基金" sheetId="10" r:id="rId9"/>
  </sheets>
  <calcPr calcId="144525"/>
</workbook>
</file>

<file path=xl/sharedStrings.xml><?xml version="1.0" encoding="utf-8"?>
<sst xmlns="http://schemas.openxmlformats.org/spreadsheetml/2006/main" count="317" uniqueCount="217">
  <si>
    <t>部门预算公开表目录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</si>
  <si>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</si>
  <si>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</si>
  <si>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</si>
  <si>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</si>
  <si>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</si>
  <si>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</si>
  <si>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</si>
  <si>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</si>
  <si>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</si>
  <si>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</si>
  <si>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</si>
  <si>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单位：828001_长沙市望城区白沙洲街道办事处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</si>
  <si>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</si>
  <si>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</si>
  <si>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</si>
  <si>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</si>
  <si>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</si>
  <si>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</si>
  <si>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</si>
  <si>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</si>
  <si>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</si>
  <si>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</si>
  <si>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</si>
  <si>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</si>
  <si>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</si>
  <si>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</si>
  <si>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</si>
  <si>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</si>
  <si>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</si>
  <si>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</si>
  <si>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</si>
  <si>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</si>
  <si>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</si>
  <si>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</si>
  <si>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</si>
  <si>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</si>
  <si>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</si>
  <si>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</si>
  <si>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</si>
  <si>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</si>
  <si>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</si>
  <si>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</si>
  <si>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</si>
  <si>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</si>
  <si>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</si>
  <si>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</si>
  <si>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</si>
  <si>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</si>
  <si>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</si>
  <si>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</si>
  <si>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</si>
  <si>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</si>
  <si>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</si>
  <si>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</si>
  <si>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</si>
  <si>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</si>
  <si>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</si>
  <si>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</si>
  <si>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>财政拨款结转</t>
  </si>
  <si>
    <t>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</si>
  <si>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</si>
  <si>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</si>
  <si>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</si>
  <si>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</si>
  <si>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</si>
  <si>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</si>
  <si>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</si>
  <si>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</si>
  <si>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</si>
  <si>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</si>
  <si>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</si>
  <si>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</si>
  <si>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</si>
  <si>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</si>
  <si>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</si>
  <si>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</si>
  <si>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</si>
  <si>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</si>
  <si>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</si>
  <si>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</si>
  <si>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总计：</t>
  </si>
  <si>
    <t>828001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</si>
  <si>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</si>
  <si>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</si>
  <si>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</si>
  <si>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</si>
  <si>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</si>
  <si>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</si>
  <si>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</si>
  <si>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828_长沙市望城区白沙洲街道办事处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</si>
  <si>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</si>
  <si>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</si>
  <si>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</si>
  <si>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</si>
  <si>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</si>
  <si>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</si>
  <si>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</si>
  <si>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</si>
  <si>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</si>
  <si>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</si>
  <si>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</si>
  <si>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</si>
  <si>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</si>
  <si>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</si>
  <si>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</si>
  <si>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</si>
  <si>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</si>
  <si>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2010302</t>
  </si>
  <si>
    <t>一般行政管理事务</t>
  </si>
  <si>
    <t>国防支出</t>
  </si>
  <si>
    <t>其他国防支出</t>
  </si>
  <si>
    <t>公共安全支出</t>
  </si>
  <si>
    <t>其他公共安全支出</t>
  </si>
  <si>
    <t>教育支出</t>
  </si>
  <si>
    <t>普通教育</t>
  </si>
  <si>
    <t xml:space="preserve">  其他普通教育支出</t>
  </si>
  <si>
    <t>科学技术支出</t>
  </si>
  <si>
    <t>技术研究与开发</t>
  </si>
  <si>
    <t xml:space="preserve">  其他技术研究与开发支出</t>
  </si>
  <si>
    <t>文化旅游体育与传媒支出</t>
  </si>
  <si>
    <t>文化和旅游</t>
  </si>
  <si>
    <t xml:space="preserve">  其他文化和旅游支出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</si>
  <si>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</si>
  <si>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</si>
  <si>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</si>
  <si>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</si>
  <si>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</si>
  <si>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</si>
  <si>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</si>
  <si>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</si>
  <si>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</si>
  <si>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</si>
  <si>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</si>
  <si>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</si>
  <si>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</si>
  <si>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</si>
  <si>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</si>
  <si>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</si>
  <si>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</si>
  <si>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</si>
  <si>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</si>
  <si>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</si>
  <si>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</si>
  <si>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 xml:space="preserve">  其他公共卫生支出</t>
  </si>
  <si>
    <t>节能环保支出</t>
  </si>
  <si>
    <t>其他节能环保支出</t>
  </si>
  <si>
    <t xml:space="preserve">  其他节能环保支出</t>
  </si>
  <si>
    <t>城乡社区支出</t>
  </si>
  <si>
    <t>城乡社区管理事务</t>
  </si>
  <si>
    <t xml:space="preserve">  其他城乡社区管理事务支出</t>
  </si>
  <si>
    <t>农林水支出</t>
  </si>
  <si>
    <t>农业农村</t>
  </si>
  <si>
    <t xml:space="preserve">  其他农业农村支出</t>
  </si>
  <si>
    <t>商业服务业等支出</t>
  </si>
  <si>
    <t>商业流通事务</t>
  </si>
  <si>
    <t xml:space="preserve">  其他商业流通事务支出</t>
  </si>
  <si>
    <t>221</t>
  </si>
  <si>
    <t>住房保障支出</t>
  </si>
  <si>
    <t>22102</t>
  </si>
  <si>
    <t>住房改革支出</t>
  </si>
  <si>
    <t>2210201</t>
  </si>
  <si>
    <t>住房公积金</t>
  </si>
  <si>
    <t>灾害防治及应急管理支出</t>
  </si>
  <si>
    <t>应急管理事务</t>
  </si>
  <si>
    <t>其他应急管理事务</t>
  </si>
  <si>
    <t>合计：</t>
  </si>
  <si>
    <t>部门预算支出经济分类科目</t>
  </si>
  <si>
    <t>本年一般公共预算基本支出</t>
  </si>
  <si>
    <t>301</t>
  </si>
  <si>
    <t>工资福利支出</t>
  </si>
  <si>
    <t>30199</t>
  </si>
  <si>
    <t>其他工资福利支出</t>
  </si>
  <si>
    <t>30103</t>
  </si>
  <si>
    <t>奖金</t>
  </si>
  <si>
    <t>30101</t>
  </si>
  <si>
    <t>基本工资</t>
  </si>
  <si>
    <t>30102</t>
  </si>
  <si>
    <t>津贴补贴</t>
  </si>
  <si>
    <t>30108</t>
  </si>
  <si>
    <t>机关事业单位基本养老保险缴费</t>
  </si>
  <si>
    <t>30109</t>
  </si>
  <si>
    <t>职业年金缴费</t>
  </si>
  <si>
    <t>30112</t>
  </si>
  <si>
    <t>其他社会保障缴费</t>
  </si>
  <si>
    <t>30114</t>
  </si>
  <si>
    <t>医疗费</t>
  </si>
  <si>
    <t>30110</t>
  </si>
  <si>
    <t>职工基本医疗保险缴费</t>
  </si>
  <si>
    <t>30111</t>
  </si>
  <si>
    <t>公务员医疗补助缴费</t>
  </si>
  <si>
    <t>30113</t>
  </si>
  <si>
    <t>303</t>
  </si>
  <si>
    <t>对个人和家庭的补助</t>
  </si>
  <si>
    <t>30399</t>
  </si>
  <si>
    <t>其他对个人和家庭的补助</t>
  </si>
  <si>
    <t>30307</t>
  </si>
  <si>
    <t>医疗费补助</t>
  </si>
  <si>
    <t>30302</t>
  </si>
  <si>
    <t>退休费</t>
  </si>
  <si>
    <t>302</t>
  </si>
  <si>
    <t>商品和服务支出</t>
  </si>
  <si>
    <t>30299</t>
  </si>
  <si>
    <t>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</si>
  <si>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</si>
  <si>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</si>
  <si>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</si>
  <si>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</si>
  <si>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</si>
  <si>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</si>
  <si>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</si>
  <si>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</si>
  <si>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</si>
  <si>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</si>
  <si>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</si>
  <si>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</si>
  <si>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其他支出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</si>
</sst>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sz val="11"/>
      <color theme="1"/>
      <name val="Calibri"/>
      <charset val="134"/>
    </font>
    <font>
      <b/>
      <sz val="10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0" xfId="6" applyNumberFormat="1" applyFont="1" applyFill="1" applyBorder="1" applyAlignment="1" applyProtection="1">
      <alignment vertical="center" wrapText="1"/>
    </xf>
    <xf numFmtId="0" fontId="2" fillId="0" borderId="0" xfId="6" applyNumberFormat="1" applyFont="1" applyFill="1" applyBorder="1" applyAlignment="1" applyProtection="1">
      <alignment horizontal="center" vertical="center" wrapText="1"/>
    </xf>
    <xf numFmtId="0" fontId="3" fillId="0" borderId="0" xfId="6" applyNumberFormat="1" applyFont="1" applyFill="1" applyBorder="1" applyAlignment="1" applyProtection="1">
      <alignment horizontal="left" vertical="center" wrapText="1"/>
      <protection locked="0"/>
    </xf>
    <xf numFmtId="0" fontId="3" fillId="0" borderId="0" xfId="6" applyNumberFormat="1" applyFont="1" applyFill="1" applyBorder="1" applyAlignment="1" applyProtection="1">
      <alignment vertical="center" wrapText="1"/>
    </xf>
    <xf numFmtId="0" fontId="1" fillId="0" borderId="0" xfId="6" applyNumberFormat="1" applyFont="1" applyFill="1" applyBorder="1" applyAlignment="1" applyProtection="1">
      <alignment horizontal="right" vertical="center" wrapText="1"/>
    </xf>
    <xf numFmtId="0" fontId="4" fillId="0" borderId="1" xfId="6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1" fillId="2" borderId="1" xfId="6" applyNumberFormat="1" applyFont="1" applyFill="1" applyBorder="1" applyAlignment="1" applyProtection="1">
      <alignment vertical="center" wrapText="1"/>
      <protection locked="0"/>
    </xf>
    <xf numFmtId="4" fontId="1" fillId="2" borderId="1" xfId="6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6" applyNumberFormat="1" applyFont="1" applyFill="1" applyBorder="1" applyAlignment="1" applyProtection="1"/>
    <xf numFmtId="0" fontId="0" fillId="0" borderId="0" xfId="6" applyNumberFormat="1" applyFont="1" applyFill="1" applyBorder="1" applyAlignment="1" applyProtection="1">
      <protection locked="0"/>
    </xf>
    <xf numFmtId="4" fontId="4" fillId="0" borderId="1" xfId="6" applyNumberFormat="1" applyFont="1" applyFill="1" applyBorder="1" applyAlignment="1" applyProtection="1">
      <alignment vertical="center" wrapText="1"/>
      <protection locked="0"/>
    </xf>
    <xf numFmtId="0" fontId="1" fillId="0" borderId="1" xfId="6" applyNumberFormat="1" applyFont="1" applyFill="1" applyBorder="1" applyAlignment="1" applyProtection="1">
      <alignment horizontal="center" vertical="center" wrapText="1"/>
    </xf>
    <xf numFmtId="0" fontId="7" fillId="0" borderId="2" xfId="6" applyNumberFormat="1" applyFont="1" applyFill="1" applyBorder="1" applyAlignment="1" applyProtection="1">
      <alignment horizontal="center" vertical="center" wrapText="1"/>
    </xf>
    <xf numFmtId="0" fontId="7" fillId="0" borderId="1" xfId="6" applyNumberFormat="1" applyFont="1" applyFill="1" applyBorder="1" applyAlignment="1" applyProtection="1">
      <alignment horizontal="center" vertical="center" wrapText="1"/>
    </xf>
    <xf numFmtId="0" fontId="7" fillId="0" borderId="3" xfId="6" applyNumberFormat="1" applyFont="1" applyFill="1" applyBorder="1" applyAlignment="1" applyProtection="1">
      <alignment horizontal="center" vertical="center" wrapText="1"/>
    </xf>
    <xf numFmtId="4" fontId="1" fillId="2" borderId="1" xfId="6" applyNumberFormat="1" applyFont="1" applyFill="1" applyBorder="1" applyAlignment="1" applyProtection="1">
      <alignment vertical="center" wrapText="1"/>
      <protection locked="0"/>
    </xf>
    <xf numFmtId="0" fontId="1" fillId="2" borderId="1" xfId="6" applyNumberFormat="1" applyFont="1" applyFill="1" applyBorder="1" applyAlignment="1" applyProtection="1">
      <alignment horizontal="left" vertical="center" wrapText="1"/>
      <protection locked="0"/>
    </xf>
    <xf numFmtId="0" fontId="4" fillId="0" borderId="0" xfId="6" applyNumberFormat="1" applyFont="1" applyFill="1" applyBorder="1" applyAlignment="1" applyProtection="1">
      <alignment horizontal="left" vertical="center"/>
      <protection locked="0"/>
    </xf>
    <xf numFmtId="0" fontId="4" fillId="0" borderId="0" xfId="6" applyNumberFormat="1" applyFont="1" applyFill="1" applyBorder="1" applyAlignment="1" applyProtection="1">
      <alignment vertical="center" wrapText="1"/>
    </xf>
    <xf numFmtId="0" fontId="4" fillId="0" borderId="0" xfId="6" applyNumberFormat="1" applyFont="1" applyFill="1" applyBorder="1" applyAlignment="1" applyProtection="1">
      <alignment horizontal="right" vertical="center" wrapText="1"/>
    </xf>
    <xf numFmtId="0" fontId="1" fillId="0" borderId="1" xfId="6" applyNumberFormat="1" applyFont="1" applyFill="1" applyBorder="1" applyAlignment="1" applyProtection="1">
      <alignment vertical="center" wrapText="1"/>
    </xf>
    <xf numFmtId="2" fontId="4" fillId="0" borderId="1" xfId="6" applyNumberFormat="1" applyFont="1" applyFill="1" applyBorder="1" applyAlignment="1" applyProtection="1">
      <alignment vertical="center" wrapText="1"/>
      <protection locked="0"/>
    </xf>
    <xf numFmtId="2" fontId="1" fillId="0" borderId="1" xfId="6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6" applyNumberFormat="1" applyFont="1" applyFill="1" applyBorder="1" applyAlignment="1" applyProtection="1">
      <alignment vertical="center" wrapText="1"/>
      <protection locked="0"/>
    </xf>
    <xf numFmtId="2" fontId="1" fillId="0" borderId="1" xfId="6" applyNumberFormat="1" applyFont="1" applyFill="1" applyBorder="1" applyAlignment="1" applyProtection="1">
      <alignment vertical="center" wrapText="1"/>
      <protection locked="0"/>
    </xf>
    <xf numFmtId="4" fontId="4" fillId="0" borderId="1" xfId="6" applyNumberFormat="1" applyFont="1" applyFill="1" applyBorder="1" applyAlignment="1" applyProtection="1">
      <alignment horizontal="right" vertical="center" wrapText="1"/>
      <protection locked="0"/>
    </xf>
    <xf numFmtId="0" fontId="4" fillId="0" borderId="1" xfId="6" applyNumberFormat="1" applyFont="1" applyFill="1" applyBorder="1" applyAlignment="1" applyProtection="1">
      <alignment horizontal="left" vertical="center" wrapText="1"/>
      <protection locked="0"/>
    </xf>
    <xf numFmtId="0" fontId="4" fillId="0" borderId="0" xfId="6" applyNumberFormat="1" applyFont="1" applyFill="1" applyBorder="1" applyAlignment="1" applyProtection="1">
      <alignment horizontal="left" vertical="center" wrapText="1"/>
      <protection locked="0"/>
    </xf>
    <xf numFmtId="0" fontId="8" fillId="0" borderId="1" xfId="6" applyNumberFormat="1" applyFont="1" applyFill="1" applyBorder="1" applyAlignment="1" applyProtection="1">
      <alignment horizontal="center" vertical="center" wrapText="1"/>
    </xf>
    <xf numFmtId="0" fontId="3" fillId="0" borderId="1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6" applyNumberFormat="1" applyFont="1" applyFill="1" applyBorder="1" applyAlignment="1" applyProtection="1">
      <alignment vertical="center" wrapText="1"/>
    </xf>
    <xf numFmtId="0" fontId="3" fillId="0" borderId="1" xfId="6" applyNumberFormat="1" applyFont="1" applyFill="1" applyBorder="1" applyAlignment="1" applyProtection="1">
      <alignment vertical="center" wrapText="1"/>
    </xf>
    <xf numFmtId="0" fontId="3" fillId="0" borderId="1" xfId="6" applyNumberFormat="1" applyFont="1" applyFill="1" applyBorder="1" applyAlignment="1" applyProtection="1">
      <alignment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"/>
  <sheetViews>
    <sheetView tabSelected="1" workbookViewId="0">
      <selection activeCell="D5" sqref="D5"/>
    </sheetView>
  </sheetViews>
  <sheetFormatPr defaultColWidth="10" defaultRowHeight="13.5" customHeight="1" outlineLevelCol="3"/>
  <cols>
    <col min="1" max="1" width="5" customWidth="1"/>
    <col min="2" max="2" width="9.85185185185185" customWidth="1"/>
    <col min="3" max="3" width="39.4259259259259" customWidth="1"/>
    <col min="4" max="4" width="40.1388888888889" customWidth="1"/>
    <col min="5" max="5" width="9.71296296296296" customWidth="1"/>
  </cols>
  <sheetData>
    <row r="1" ht="40.5" customHeight="1" spans="1:4">
      <c r="A1" s="1"/>
      <c r="B1" s="22"/>
      <c r="C1" s="12"/>
      <c r="D1" s="1"/>
    </row>
    <row r="2" ht="45" customHeight="1" spans="1:4">
      <c r="A2" s="12"/>
      <c r="B2" s="2" t="s">
        <v>0</v>
      </c>
      <c r="C2" s="2"/>
      <c r="D2" s="2"/>
    </row>
    <row r="3" ht="33.75" customHeight="1" spans="1:4">
      <c r="A3" s="35"/>
      <c r="B3" s="32" t="s">
        <v>1</v>
      </c>
      <c r="C3" s="32" t="s">
        <v>2</v>
      </c>
      <c r="D3" s="32" t="s">
        <v>3</v>
      </c>
    </row>
    <row r="4" ht="33" customHeight="1" spans="1:4">
      <c r="A4" s="4"/>
      <c r="B4" s="33">
        <v>1</v>
      </c>
      <c r="C4" s="36" t="s">
        <v>4</v>
      </c>
      <c r="D4" s="37"/>
    </row>
    <row r="5" ht="33" customHeight="1" spans="1:4">
      <c r="A5" s="4"/>
      <c r="B5" s="33">
        <v>2</v>
      </c>
      <c r="C5" s="36" t="s">
        <v>5</v>
      </c>
      <c r="D5" s="37"/>
    </row>
    <row r="6" ht="33" customHeight="1" spans="1:4">
      <c r="A6" s="4"/>
      <c r="B6" s="33">
        <v>3</v>
      </c>
      <c r="C6" s="36" t="s">
        <v>6</v>
      </c>
      <c r="D6" s="37"/>
    </row>
    <row r="7" ht="33" customHeight="1" spans="1:4">
      <c r="A7" s="4"/>
      <c r="B7" s="33">
        <v>4</v>
      </c>
      <c r="C7" s="36" t="s">
        <v>7</v>
      </c>
      <c r="D7" s="37"/>
    </row>
    <row r="8" ht="33" customHeight="1" spans="1:4">
      <c r="A8" s="4"/>
      <c r="B8" s="33">
        <v>5</v>
      </c>
      <c r="C8" s="36" t="s">
        <v>8</v>
      </c>
      <c r="D8" s="37"/>
    </row>
    <row r="9" ht="33" customHeight="1" spans="1:4">
      <c r="A9" s="4"/>
      <c r="B9" s="33">
        <v>6</v>
      </c>
      <c r="C9" s="36" t="s">
        <v>9</v>
      </c>
      <c r="D9" s="37"/>
    </row>
    <row r="10" ht="33" customHeight="1" spans="1:4">
      <c r="A10" s="4"/>
      <c r="B10" s="33">
        <v>7</v>
      </c>
      <c r="C10" s="36" t="s">
        <v>10</v>
      </c>
      <c r="D10" s="37"/>
    </row>
    <row r="11" ht="33" customHeight="1" spans="1:4">
      <c r="A11" s="4"/>
      <c r="B11" s="33">
        <v>8</v>
      </c>
      <c r="C11" s="36" t="s">
        <v>11</v>
      </c>
      <c r="D11" s="37"/>
    </row>
  </sheetData>
  <mergeCells count="1">
    <mergeCell ref="B2:D2"/>
  </mergeCells>
  <printOptions horizontalCentered="1" verticalCentered="1"/>
  <pageMargins left="0.08" right="0.08" top="0.08" bottom="0.08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topLeftCell="A3" workbookViewId="0">
      <selection activeCell="F39" sqref="F39"/>
    </sheetView>
  </sheetViews>
  <sheetFormatPr defaultColWidth="10" defaultRowHeight="13.5" customHeight="1" outlineLevelCol="3"/>
  <cols>
    <col min="1" max="1" width="25.712962962963" customWidth="1"/>
    <col min="2" max="2" width="16.4259259259259" customWidth="1"/>
    <col min="3" max="3" width="36.712962962963" customWidth="1"/>
    <col min="4" max="4" width="16.4259259259259" customWidth="1"/>
    <col min="5" max="5" width="9.71296296296296" customWidth="1"/>
  </cols>
  <sheetData>
    <row r="1" ht="21.7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75" customHeight="1" spans="1:4">
      <c r="A3" s="31" t="s">
        <v>12</v>
      </c>
      <c r="B3" s="31"/>
      <c r="C3" s="31"/>
      <c r="D3" s="22"/>
    </row>
    <row r="4" ht="22.5" customHeight="1" spans="1:4">
      <c r="A4" s="12"/>
      <c r="B4" s="12"/>
      <c r="C4" s="12"/>
      <c r="D4" s="23" t="s">
        <v>13</v>
      </c>
    </row>
    <row r="5" ht="28.5" customHeight="1" spans="1:4">
      <c r="A5" s="32" t="s">
        <v>14</v>
      </c>
      <c r="B5" s="32"/>
      <c r="C5" s="32" t="s">
        <v>15</v>
      </c>
      <c r="D5" s="32"/>
    </row>
    <row r="6" ht="31.5" customHeight="1" spans="1:4">
      <c r="A6" s="33" t="s">
        <v>16</v>
      </c>
      <c r="B6" s="33" t="s">
        <v>17</v>
      </c>
      <c r="C6" s="33" t="s">
        <v>16</v>
      </c>
      <c r="D6" s="33" t="s">
        <v>17</v>
      </c>
    </row>
    <row r="7" ht="16.5" customHeight="1" spans="1:4">
      <c r="A7" s="24" t="s">
        <v>18</v>
      </c>
      <c r="B7" s="26">
        <v>3998.25</v>
      </c>
      <c r="C7" s="24" t="s">
        <v>19</v>
      </c>
      <c r="D7" s="26">
        <v>2332.52</v>
      </c>
    </row>
    <row r="8" ht="16.5" customHeight="1" spans="1:4">
      <c r="A8" s="24" t="s">
        <v>20</v>
      </c>
      <c r="B8" s="26"/>
      <c r="C8" s="24" t="s">
        <v>21</v>
      </c>
      <c r="D8" s="26"/>
    </row>
    <row r="9" ht="16.5" customHeight="1" spans="1:4">
      <c r="A9" s="24" t="s">
        <v>22</v>
      </c>
      <c r="B9" s="26"/>
      <c r="C9" s="24" t="s">
        <v>23</v>
      </c>
      <c r="D9" s="26">
        <v>25</v>
      </c>
    </row>
    <row r="10" ht="16.5" customHeight="1" spans="1:4">
      <c r="A10" s="24" t="s">
        <v>24</v>
      </c>
      <c r="B10" s="26"/>
      <c r="C10" s="24" t="s">
        <v>25</v>
      </c>
      <c r="D10" s="26">
        <v>40</v>
      </c>
    </row>
    <row r="11" ht="16.5" customHeight="1" spans="1:4">
      <c r="A11" s="24" t="s">
        <v>26</v>
      </c>
      <c r="B11" s="26"/>
      <c r="C11" s="24" t="s">
        <v>27</v>
      </c>
      <c r="D11" s="26">
        <v>60</v>
      </c>
    </row>
    <row r="12" ht="16.5" customHeight="1" spans="1:4">
      <c r="A12" s="24" t="s">
        <v>28</v>
      </c>
      <c r="B12" s="26"/>
      <c r="C12" s="24" t="s">
        <v>29</v>
      </c>
      <c r="D12" s="26">
        <v>50</v>
      </c>
    </row>
    <row r="13" ht="16.5" customHeight="1" spans="1:4">
      <c r="A13" s="24" t="s">
        <v>30</v>
      </c>
      <c r="B13" s="26">
        <v>7780</v>
      </c>
      <c r="C13" s="24" t="s">
        <v>31</v>
      </c>
      <c r="D13" s="26">
        <v>30</v>
      </c>
    </row>
    <row r="14" ht="16.5" customHeight="1" spans="1:4">
      <c r="A14" s="27"/>
      <c r="B14" s="28"/>
      <c r="C14" s="24" t="s">
        <v>32</v>
      </c>
      <c r="D14" s="26">
        <v>915.43</v>
      </c>
    </row>
    <row r="15" ht="16.5" customHeight="1" spans="1:4">
      <c r="A15" s="27"/>
      <c r="B15" s="28"/>
      <c r="C15" s="24" t="s">
        <v>33</v>
      </c>
      <c r="D15" s="26"/>
    </row>
    <row r="16" ht="16.5" customHeight="1" spans="1:4">
      <c r="A16" s="27"/>
      <c r="B16" s="28"/>
      <c r="C16" s="24" t="s">
        <v>34</v>
      </c>
      <c r="D16" s="26">
        <v>154.08</v>
      </c>
    </row>
    <row r="17" ht="16.5" customHeight="1" spans="1:4">
      <c r="A17" s="27"/>
      <c r="B17" s="28"/>
      <c r="C17" s="24" t="s">
        <v>35</v>
      </c>
      <c r="D17" s="26">
        <v>361</v>
      </c>
    </row>
    <row r="18" ht="16.5" customHeight="1" spans="1:4">
      <c r="A18" s="27"/>
      <c r="B18" s="28"/>
      <c r="C18" s="24" t="s">
        <v>36</v>
      </c>
      <c r="D18" s="26">
        <v>6468.7</v>
      </c>
    </row>
    <row r="19" ht="16.5" customHeight="1" spans="1:4">
      <c r="A19" s="27"/>
      <c r="B19" s="28"/>
      <c r="C19" s="24" t="s">
        <v>37</v>
      </c>
      <c r="D19" s="26">
        <v>806.22</v>
      </c>
    </row>
    <row r="20" ht="16.5" customHeight="1" spans="1:4">
      <c r="A20" s="27"/>
      <c r="B20" s="28"/>
      <c r="C20" s="24" t="s">
        <v>38</v>
      </c>
      <c r="D20" s="26"/>
    </row>
    <row r="21" ht="16.5" customHeight="1" spans="1:4">
      <c r="A21" s="27"/>
      <c r="B21" s="28"/>
      <c r="C21" s="24" t="s">
        <v>39</v>
      </c>
      <c r="D21" s="26">
        <v>5</v>
      </c>
    </row>
    <row r="22" ht="16.5" customHeight="1" spans="1:4">
      <c r="A22" s="27"/>
      <c r="B22" s="28"/>
      <c r="C22" s="24" t="s">
        <v>40</v>
      </c>
      <c r="D22" s="26">
        <v>5</v>
      </c>
    </row>
    <row r="23" ht="16.5" customHeight="1" spans="1:4">
      <c r="A23" s="27"/>
      <c r="B23" s="28"/>
      <c r="C23" s="24" t="s">
        <v>41</v>
      </c>
      <c r="D23" s="26"/>
    </row>
    <row r="24" ht="16.5" customHeight="1" spans="1:4">
      <c r="A24" s="27"/>
      <c r="B24" s="28"/>
      <c r="C24" s="24" t="s">
        <v>42</v>
      </c>
      <c r="D24" s="26"/>
    </row>
    <row r="25" ht="16.5" customHeight="1" spans="1:4">
      <c r="A25" s="27"/>
      <c r="B25" s="28"/>
      <c r="C25" s="24" t="s">
        <v>43</v>
      </c>
      <c r="D25" s="26"/>
    </row>
    <row r="26" ht="16.5" customHeight="1" spans="1:4">
      <c r="A26" s="27"/>
      <c r="B26" s="28"/>
      <c r="C26" s="24" t="s">
        <v>44</v>
      </c>
      <c r="D26" s="26">
        <v>277.32</v>
      </c>
    </row>
    <row r="27" ht="16.5" customHeight="1" spans="1:4">
      <c r="A27" s="27"/>
      <c r="B27" s="28"/>
      <c r="C27" s="24" t="s">
        <v>45</v>
      </c>
      <c r="D27" s="26"/>
    </row>
    <row r="28" ht="16.5" customHeight="1" spans="1:4">
      <c r="A28" s="27"/>
      <c r="B28" s="28"/>
      <c r="C28" s="24" t="s">
        <v>46</v>
      </c>
      <c r="D28" s="26"/>
    </row>
    <row r="29" ht="16.5" customHeight="1" spans="1:4">
      <c r="A29" s="27"/>
      <c r="B29" s="28"/>
      <c r="C29" s="24" t="s">
        <v>47</v>
      </c>
      <c r="D29" s="26">
        <v>3.69</v>
      </c>
    </row>
    <row r="30" ht="16.5" customHeight="1" spans="1:4">
      <c r="A30" s="27"/>
      <c r="B30" s="28"/>
      <c r="C30" s="24" t="s">
        <v>48</v>
      </c>
      <c r="D30" s="26"/>
    </row>
    <row r="31" ht="16.5" customHeight="1" spans="1:4">
      <c r="A31" s="27"/>
      <c r="B31" s="28"/>
      <c r="C31" s="24" t="s">
        <v>49</v>
      </c>
      <c r="D31" s="26">
        <v>244.29</v>
      </c>
    </row>
    <row r="32" ht="16.5" customHeight="1" spans="1:4">
      <c r="A32" s="27"/>
      <c r="B32" s="28"/>
      <c r="C32" s="24" t="s">
        <v>50</v>
      </c>
      <c r="D32" s="26"/>
    </row>
    <row r="33" ht="16.5" customHeight="1" spans="1:4">
      <c r="A33" s="27"/>
      <c r="B33" s="28"/>
      <c r="C33" s="24" t="s">
        <v>51</v>
      </c>
      <c r="D33" s="26"/>
    </row>
    <row r="34" ht="16.5" customHeight="1" spans="1:4">
      <c r="A34" s="27"/>
      <c r="B34" s="28"/>
      <c r="C34" s="24" t="s">
        <v>52</v>
      </c>
      <c r="D34" s="26"/>
    </row>
    <row r="35" ht="16.5" customHeight="1" spans="1:4">
      <c r="A35" s="27"/>
      <c r="B35" s="28"/>
      <c r="C35" s="24" t="s">
        <v>53</v>
      </c>
      <c r="D35" s="26"/>
    </row>
    <row r="36" ht="16.5" customHeight="1" spans="1:4">
      <c r="A36" s="27"/>
      <c r="B36" s="28"/>
      <c r="C36" s="24" t="s">
        <v>54</v>
      </c>
      <c r="D36" s="26"/>
    </row>
    <row r="37" ht="16.5" customHeight="1" spans="1:4">
      <c r="A37" s="27"/>
      <c r="B37" s="28"/>
      <c r="C37" s="34"/>
      <c r="D37" s="26"/>
    </row>
    <row r="38" ht="16.5" customHeight="1" spans="1:4">
      <c r="A38" s="27"/>
      <c r="B38" s="28"/>
      <c r="C38" s="34"/>
      <c r="D38" s="26"/>
    </row>
    <row r="39" ht="16.5" customHeight="1" spans="1:4">
      <c r="A39" s="24" t="s">
        <v>55</v>
      </c>
      <c r="B39" s="28">
        <f>B13+B7</f>
        <v>11778.25</v>
      </c>
      <c r="C39" s="15" t="s">
        <v>56</v>
      </c>
      <c r="D39" s="26">
        <f>SUM(D7:D36)</f>
        <v>11778.25</v>
      </c>
    </row>
    <row r="40" ht="16.5" customHeight="1" spans="1:4">
      <c r="A40" s="24" t="s">
        <v>57</v>
      </c>
      <c r="B40" s="28"/>
      <c r="C40" s="15" t="s">
        <v>58</v>
      </c>
      <c r="D40" s="26"/>
    </row>
    <row r="41" ht="16.5" customHeight="1" spans="1:4">
      <c r="A41" s="24" t="s">
        <v>59</v>
      </c>
      <c r="B41" s="28"/>
      <c r="C41" s="34"/>
      <c r="D41" s="26"/>
    </row>
    <row r="42" ht="16.5" customHeight="1" spans="1:4">
      <c r="A42" s="24" t="s">
        <v>60</v>
      </c>
      <c r="B42" s="28"/>
      <c r="C42" s="34"/>
      <c r="D42" s="26"/>
    </row>
    <row r="43" ht="16.5" customHeight="1" spans="1:4">
      <c r="A43" s="24" t="s">
        <v>61</v>
      </c>
      <c r="B43" s="28"/>
      <c r="C43" s="34"/>
      <c r="D43" s="26"/>
    </row>
    <row r="44" ht="16.5" customHeight="1" spans="1:4">
      <c r="A44" s="24" t="s">
        <v>62</v>
      </c>
      <c r="B44" s="28"/>
      <c r="C44" s="34"/>
      <c r="D44" s="26"/>
    </row>
    <row r="45" ht="16.5" customHeight="1" spans="1:4">
      <c r="A45" s="24" t="s">
        <v>63</v>
      </c>
      <c r="B45" s="28">
        <v>11778.25</v>
      </c>
      <c r="C45" s="15" t="s">
        <v>64</v>
      </c>
      <c r="D45" s="26">
        <v>11778.25</v>
      </c>
    </row>
  </sheetData>
  <mergeCells count="4">
    <mergeCell ref="A2:D2"/>
    <mergeCell ref="A3:C3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workbookViewId="0">
      <selection activeCell="K9" sqref="K9:K10"/>
    </sheetView>
  </sheetViews>
  <sheetFormatPr defaultColWidth="10" defaultRowHeight="13.5" customHeight="1"/>
  <cols>
    <col min="1" max="1" width="7.71296296296296" customWidth="1"/>
    <col min="2" max="2" width="17.4259259259259" customWidth="1"/>
    <col min="3" max="3" width="10.5740740740741" customWidth="1"/>
    <col min="4" max="4" width="10.4444444444444" customWidth="1"/>
    <col min="5" max="5" width="10.2222222222222" customWidth="1"/>
    <col min="6" max="10" width="7.13888888888889" customWidth="1"/>
    <col min="11" max="11" width="12.2222222222222" customWidth="1"/>
    <col min="12" max="12" width="9.85185185185185" customWidth="1"/>
    <col min="13" max="17" width="7.13888888888889" customWidth="1"/>
    <col min="18" max="20" width="9.71296296296296" customWidth="1"/>
  </cols>
  <sheetData>
    <row r="1" ht="23.25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75" customHeight="1" spans="1:17">
      <c r="A3" s="31" t="s">
        <v>12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22"/>
    </row>
    <row r="4" ht="17.25" customHeight="1" spans="1:17">
      <c r="A4" s="23" t="s">
        <v>13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</row>
    <row r="5" ht="34.5" customHeight="1" spans="1:17">
      <c r="A5" s="6" t="s">
        <v>65</v>
      </c>
      <c r="B5" s="6"/>
      <c r="C5" s="6" t="s">
        <v>66</v>
      </c>
      <c r="D5" s="6" t="s">
        <v>67</v>
      </c>
      <c r="E5" s="6"/>
      <c r="F5" s="6"/>
      <c r="G5" s="6"/>
      <c r="H5" s="6"/>
      <c r="I5" s="6"/>
      <c r="J5" s="6"/>
      <c r="K5" s="6"/>
      <c r="L5" s="6" t="s">
        <v>68</v>
      </c>
      <c r="M5" s="6"/>
      <c r="N5" s="6"/>
      <c r="O5" s="6"/>
      <c r="P5" s="6"/>
      <c r="Q5" s="6"/>
    </row>
    <row r="6" ht="18.75" customHeight="1" spans="1:17">
      <c r="A6" s="6" t="s">
        <v>69</v>
      </c>
      <c r="B6" s="6" t="s">
        <v>2</v>
      </c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  <c r="K6" s="6" t="s">
        <v>77</v>
      </c>
      <c r="L6" s="6" t="s">
        <v>70</v>
      </c>
      <c r="M6" s="6" t="s">
        <v>57</v>
      </c>
      <c r="N6" s="6"/>
      <c r="O6" s="6"/>
      <c r="P6" s="6" t="s">
        <v>78</v>
      </c>
      <c r="Q6" s="6" t="s">
        <v>62</v>
      </c>
    </row>
    <row r="7" ht="28.5" customHeight="1" spans="1:1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 t="s">
        <v>79</v>
      </c>
      <c r="N7" s="6" t="s">
        <v>80</v>
      </c>
      <c r="O7" s="6" t="s">
        <v>60</v>
      </c>
      <c r="P7" s="6"/>
      <c r="Q7" s="6"/>
    </row>
    <row r="8" ht="32.25" customHeight="1" spans="1:17">
      <c r="A8" s="6" t="s">
        <v>81</v>
      </c>
      <c r="B8" s="6"/>
      <c r="C8" s="29">
        <f t="shared" ref="C8:C10" si="0">D8+J8</f>
        <v>11778.25</v>
      </c>
      <c r="D8" s="29">
        <f>E8+K8</f>
        <v>11778.25</v>
      </c>
      <c r="E8" s="29">
        <v>3998.25</v>
      </c>
      <c r="F8" s="29"/>
      <c r="G8" s="29"/>
      <c r="H8" s="29"/>
      <c r="I8" s="29"/>
      <c r="J8" s="29"/>
      <c r="K8" s="29">
        <v>7780</v>
      </c>
      <c r="L8" s="29"/>
      <c r="M8" s="29"/>
      <c r="N8" s="29"/>
      <c r="O8" s="29"/>
      <c r="P8" s="29"/>
      <c r="Q8" s="29"/>
    </row>
    <row r="9" ht="31.5" customHeight="1" spans="1:17">
      <c r="A9" s="30" t="s">
        <v>12</v>
      </c>
      <c r="B9" s="30"/>
      <c r="C9" s="29">
        <f t="shared" si="0"/>
        <v>11778.25</v>
      </c>
      <c r="D9" s="29">
        <f>E9+K9</f>
        <v>11778.25</v>
      </c>
      <c r="E9" s="29">
        <v>3998.25</v>
      </c>
      <c r="F9" s="29"/>
      <c r="G9" s="29"/>
      <c r="H9" s="29"/>
      <c r="I9" s="29"/>
      <c r="J9" s="29"/>
      <c r="K9" s="29">
        <v>7780</v>
      </c>
      <c r="L9" s="29"/>
      <c r="M9" s="29"/>
      <c r="N9" s="29"/>
      <c r="O9" s="29"/>
      <c r="P9" s="29"/>
      <c r="Q9" s="29"/>
    </row>
    <row r="10" ht="31.5" customHeight="1" spans="1:17">
      <c r="A10" s="30" t="s">
        <v>82</v>
      </c>
      <c r="B10" s="30"/>
      <c r="C10" s="29">
        <f t="shared" si="0"/>
        <v>11778.25</v>
      </c>
      <c r="D10" s="29">
        <f>E10+K10</f>
        <v>11778.25</v>
      </c>
      <c r="E10" s="29">
        <v>3998.25</v>
      </c>
      <c r="F10" s="29"/>
      <c r="G10" s="29"/>
      <c r="H10" s="29"/>
      <c r="I10" s="29"/>
      <c r="J10" s="29"/>
      <c r="K10" s="29">
        <v>7780</v>
      </c>
      <c r="L10" s="29"/>
      <c r="M10" s="29"/>
      <c r="N10" s="29"/>
      <c r="O10" s="29"/>
      <c r="P10" s="29"/>
      <c r="Q10" s="29"/>
    </row>
  </sheetData>
  <mergeCells count="24">
    <mergeCell ref="A2:Q2"/>
    <mergeCell ref="A3:P3"/>
    <mergeCell ref="A4:Q4"/>
    <mergeCell ref="A5:B5"/>
    <mergeCell ref="D5:K5"/>
    <mergeCell ref="L5:Q5"/>
    <mergeCell ref="M6:O6"/>
    <mergeCell ref="A8:B8"/>
    <mergeCell ref="A9:B9"/>
    <mergeCell ref="A10:B10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8" right="0.08" top="0.08" bottom="0.08" header="0" footer="0"/>
  <pageSetup paperSize="9" scale="94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G7" sqref="G7"/>
    </sheetView>
  </sheetViews>
  <sheetFormatPr defaultColWidth="10" defaultRowHeight="13.5" customHeight="1"/>
  <cols>
    <col min="1" max="1" width="10" customWidth="1"/>
    <col min="2" max="2" width="35.1388888888889" customWidth="1"/>
    <col min="3" max="3" width="15.4259259259259" customWidth="1"/>
    <col min="4" max="4" width="12.5740740740741" customWidth="1"/>
    <col min="5" max="5" width="12.712962962963" customWidth="1"/>
    <col min="6" max="6" width="11.4259259259259" customWidth="1"/>
    <col min="7" max="7" width="16.287037037037" customWidth="1"/>
    <col min="8" max="8" width="14" customWidth="1"/>
    <col min="9" max="9" width="15.287037037037" customWidth="1"/>
    <col min="10" max="12" width="9.71296296296296" customWidth="1"/>
  </cols>
  <sheetData>
    <row r="1" ht="23.25" customHeight="1" spans="1:9">
      <c r="A1" s="1"/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12</v>
      </c>
      <c r="B3" s="3"/>
      <c r="C3" s="3"/>
      <c r="D3" s="3"/>
      <c r="E3" s="3"/>
      <c r="F3" s="3"/>
      <c r="G3" s="3"/>
      <c r="H3" s="3"/>
      <c r="I3" s="4"/>
    </row>
    <row r="4" ht="16.5" customHeight="1" spans="1:9">
      <c r="A4" s="5" t="s">
        <v>13</v>
      </c>
      <c r="B4" s="5"/>
      <c r="C4" s="5"/>
      <c r="D4" s="5"/>
      <c r="E4" s="5"/>
      <c r="F4" s="5"/>
      <c r="G4" s="5"/>
      <c r="H4" s="5"/>
      <c r="I4" s="5"/>
    </row>
    <row r="5" ht="23.25" customHeight="1" spans="1:9">
      <c r="A5" s="6" t="s">
        <v>65</v>
      </c>
      <c r="B5" s="6"/>
      <c r="C5" s="6" t="s">
        <v>66</v>
      </c>
      <c r="D5" s="6" t="s">
        <v>83</v>
      </c>
      <c r="E5" s="6"/>
      <c r="F5" s="6"/>
      <c r="G5" s="6" t="s">
        <v>84</v>
      </c>
      <c r="H5" s="6"/>
      <c r="I5" s="6"/>
    </row>
    <row r="6" ht="25.5" customHeight="1" spans="1:9">
      <c r="A6" s="6" t="s">
        <v>69</v>
      </c>
      <c r="B6" s="6" t="s">
        <v>2</v>
      </c>
      <c r="C6" s="6"/>
      <c r="D6" s="6" t="s">
        <v>70</v>
      </c>
      <c r="E6" s="6" t="s">
        <v>85</v>
      </c>
      <c r="F6" s="6" t="s">
        <v>86</v>
      </c>
      <c r="G6" s="6" t="s">
        <v>70</v>
      </c>
      <c r="H6" s="6" t="s">
        <v>87</v>
      </c>
      <c r="I6" s="6" t="s">
        <v>88</v>
      </c>
    </row>
    <row r="7" ht="23.25" customHeight="1" spans="1:9">
      <c r="A7" s="6" t="s">
        <v>89</v>
      </c>
      <c r="B7" s="6"/>
      <c r="C7" s="29">
        <f>D7+G7</f>
        <v>11778.25</v>
      </c>
      <c r="D7" s="29">
        <v>1984.25</v>
      </c>
      <c r="E7" s="29">
        <v>1907.75</v>
      </c>
      <c r="F7" s="29">
        <v>76.5</v>
      </c>
      <c r="G7" s="29">
        <f>H7+I7</f>
        <v>9794</v>
      </c>
      <c r="H7" s="29">
        <v>9780</v>
      </c>
      <c r="I7" s="29">
        <v>14</v>
      </c>
    </row>
    <row r="8" ht="26.25" customHeight="1" spans="1:9">
      <c r="A8" s="30" t="s">
        <v>90</v>
      </c>
      <c r="B8" s="30"/>
      <c r="C8" s="29">
        <f>D8+G8</f>
        <v>11778.25</v>
      </c>
      <c r="D8" s="29">
        <v>1984.25</v>
      </c>
      <c r="E8" s="29">
        <v>1907.75</v>
      </c>
      <c r="F8" s="29">
        <v>76.5</v>
      </c>
      <c r="G8" s="29">
        <f>H8+I8</f>
        <v>9794</v>
      </c>
      <c r="H8" s="29">
        <v>9780</v>
      </c>
      <c r="I8" s="29">
        <v>14</v>
      </c>
    </row>
    <row r="9" ht="26.25" customHeight="1" spans="1:9">
      <c r="A9" s="30" t="s">
        <v>82</v>
      </c>
      <c r="B9" s="30"/>
      <c r="C9" s="29">
        <f>D9+G9</f>
        <v>11778.25</v>
      </c>
      <c r="D9" s="29">
        <v>1984.25</v>
      </c>
      <c r="E9" s="29">
        <v>1907.75</v>
      </c>
      <c r="F9" s="29">
        <v>76.5</v>
      </c>
      <c r="G9" s="29">
        <f>H9+I9</f>
        <v>9794</v>
      </c>
      <c r="H9" s="29">
        <v>9780</v>
      </c>
      <c r="I9" s="29">
        <v>14</v>
      </c>
    </row>
  </sheetData>
  <mergeCells count="10">
    <mergeCell ref="A2:I2"/>
    <mergeCell ref="A3:H3"/>
    <mergeCell ref="A4:I4"/>
    <mergeCell ref="A5:B5"/>
    <mergeCell ref="D5:F5"/>
    <mergeCell ref="G5:I5"/>
    <mergeCell ref="A7:B7"/>
    <mergeCell ref="A8:B8"/>
    <mergeCell ref="A9:B9"/>
    <mergeCell ref="C5:C6"/>
  </mergeCells>
  <printOptions horizontalCentered="1"/>
  <pageMargins left="0.08" right="0.08" top="0.08" bottom="0.08" header="0" footer="0"/>
  <pageSetup paperSize="9" scale="9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workbookViewId="0">
      <selection activeCell="D8" sqref="D8"/>
    </sheetView>
  </sheetViews>
  <sheetFormatPr defaultColWidth="10" defaultRowHeight="13.5" customHeight="1" outlineLevelCol="3"/>
  <cols>
    <col min="1" max="1" width="23.287037037037" customWidth="1"/>
    <col min="2" max="2" width="19" customWidth="1"/>
    <col min="3" max="3" width="33" customWidth="1"/>
    <col min="4" max="4" width="18.712962962963" customWidth="1"/>
    <col min="5" max="5" width="9.71296296296296" customWidth="1"/>
  </cols>
  <sheetData>
    <row r="1" ht="17.25" customHeight="1" spans="1:4">
      <c r="A1" s="1"/>
      <c r="B1" s="1"/>
      <c r="C1" s="1"/>
      <c r="D1" s="1"/>
    </row>
    <row r="2" ht="60.75" customHeight="1" spans="1:4">
      <c r="A2" s="2" t="s">
        <v>7</v>
      </c>
      <c r="B2" s="2"/>
      <c r="C2" s="2"/>
      <c r="D2" s="2"/>
    </row>
    <row r="3" ht="23.25" customHeight="1" spans="1:4">
      <c r="A3" s="21" t="s">
        <v>12</v>
      </c>
      <c r="B3" s="21"/>
      <c r="C3" s="21"/>
      <c r="D3" s="22"/>
    </row>
    <row r="4" ht="16.5" customHeight="1" spans="1:4">
      <c r="A4" s="23" t="s">
        <v>13</v>
      </c>
      <c r="B4" s="23"/>
      <c r="C4" s="23"/>
      <c r="D4" s="23"/>
    </row>
    <row r="5" ht="19.5" customHeight="1" spans="1:4">
      <c r="A5" s="17" t="s">
        <v>14</v>
      </c>
      <c r="B5" s="17"/>
      <c r="C5" s="17" t="s">
        <v>15</v>
      </c>
      <c r="D5" s="17"/>
    </row>
    <row r="6" ht="19.5" customHeight="1" spans="1:4">
      <c r="A6" s="17" t="s">
        <v>91</v>
      </c>
      <c r="B6" s="17" t="s">
        <v>17</v>
      </c>
      <c r="C6" s="17" t="s">
        <v>91</v>
      </c>
      <c r="D6" s="17" t="s">
        <v>17</v>
      </c>
    </row>
    <row r="7" ht="19.5" customHeight="1" spans="1:4">
      <c r="A7" s="24" t="s">
        <v>92</v>
      </c>
      <c r="B7" s="25">
        <f>B8+B9</f>
        <v>3998.25</v>
      </c>
      <c r="C7" s="24" t="s">
        <v>93</v>
      </c>
      <c r="D7" s="25">
        <f>SUM(D8:D37)</f>
        <v>3998.25</v>
      </c>
    </row>
    <row r="8" ht="19.5" customHeight="1" spans="1:4">
      <c r="A8" s="24" t="s">
        <v>94</v>
      </c>
      <c r="B8" s="26">
        <v>3433</v>
      </c>
      <c r="C8" s="24" t="s">
        <v>19</v>
      </c>
      <c r="D8" s="26">
        <f>211.6+1434.92-14</f>
        <v>1632.52</v>
      </c>
    </row>
    <row r="9" ht="19.5" customHeight="1" spans="1:4">
      <c r="A9" s="24" t="s">
        <v>95</v>
      </c>
      <c r="B9" s="26">
        <v>565.25</v>
      </c>
      <c r="C9" s="24" t="s">
        <v>21</v>
      </c>
      <c r="D9" s="26"/>
    </row>
    <row r="10" ht="19.5" customHeight="1" spans="1:4">
      <c r="A10" s="24" t="s">
        <v>96</v>
      </c>
      <c r="B10" s="26"/>
      <c r="C10" s="24" t="s">
        <v>23</v>
      </c>
      <c r="D10" s="26">
        <v>15</v>
      </c>
    </row>
    <row r="11" ht="19.5" customHeight="1" spans="1:4">
      <c r="A11" s="24" t="s">
        <v>97</v>
      </c>
      <c r="B11" s="25"/>
      <c r="C11" s="24" t="s">
        <v>25</v>
      </c>
      <c r="D11" s="26">
        <v>34.31</v>
      </c>
    </row>
    <row r="12" ht="19.5" customHeight="1" spans="1:4">
      <c r="A12" s="24" t="s">
        <v>94</v>
      </c>
      <c r="B12" s="26"/>
      <c r="C12" s="24" t="s">
        <v>27</v>
      </c>
      <c r="D12" s="26">
        <v>21</v>
      </c>
    </row>
    <row r="13" ht="19.5" customHeight="1" spans="1:4">
      <c r="A13" s="24" t="s">
        <v>95</v>
      </c>
      <c r="B13" s="26"/>
      <c r="C13" s="24" t="s">
        <v>29</v>
      </c>
      <c r="D13" s="26">
        <v>35</v>
      </c>
    </row>
    <row r="14" ht="19.5" customHeight="1" spans="1:4">
      <c r="A14" s="24" t="s">
        <v>96</v>
      </c>
      <c r="B14" s="26"/>
      <c r="C14" s="24" t="s">
        <v>31</v>
      </c>
      <c r="D14" s="26">
        <v>20</v>
      </c>
    </row>
    <row r="15" ht="19.5" customHeight="1" spans="1:4">
      <c r="A15" s="27"/>
      <c r="B15" s="28"/>
      <c r="C15" s="24" t="s">
        <v>32</v>
      </c>
      <c r="D15" s="26">
        <f>25+292.43</f>
        <v>317.43</v>
      </c>
    </row>
    <row r="16" ht="19.5" customHeight="1" spans="1:4">
      <c r="A16" s="27"/>
      <c r="B16" s="28"/>
      <c r="C16" s="24" t="s">
        <v>33</v>
      </c>
      <c r="D16" s="26"/>
    </row>
    <row r="17" ht="19.5" customHeight="1" spans="1:4">
      <c r="A17" s="27"/>
      <c r="B17" s="28"/>
      <c r="C17" s="24" t="s">
        <v>34</v>
      </c>
      <c r="D17" s="26">
        <f>10.5+93.58</f>
        <v>104.08</v>
      </c>
    </row>
    <row r="18" ht="19.5" customHeight="1" spans="1:4">
      <c r="A18" s="27"/>
      <c r="B18" s="28"/>
      <c r="C18" s="24" t="s">
        <v>35</v>
      </c>
      <c r="D18" s="26">
        <v>251</v>
      </c>
    </row>
    <row r="19" ht="19.5" customHeight="1" spans="1:4">
      <c r="A19" s="27"/>
      <c r="B19" s="28"/>
      <c r="C19" s="24" t="s">
        <v>36</v>
      </c>
      <c r="D19" s="26">
        <f>420.96+615.43</f>
        <v>1036.39</v>
      </c>
    </row>
    <row r="20" ht="19.5" customHeight="1" spans="1:4">
      <c r="A20" s="27"/>
      <c r="B20" s="28"/>
      <c r="C20" s="24" t="s">
        <v>37</v>
      </c>
      <c r="D20" s="26">
        <v>205.22</v>
      </c>
    </row>
    <row r="21" ht="19.5" customHeight="1" spans="1:4">
      <c r="A21" s="27"/>
      <c r="B21" s="28"/>
      <c r="C21" s="24" t="s">
        <v>38</v>
      </c>
      <c r="D21" s="26"/>
    </row>
    <row r="22" ht="19.5" customHeight="1" spans="1:4">
      <c r="A22" s="27"/>
      <c r="B22" s="28"/>
      <c r="C22" s="24" t="s">
        <v>39</v>
      </c>
      <c r="D22" s="26"/>
    </row>
    <row r="23" ht="19.5" customHeight="1" spans="1:4">
      <c r="A23" s="27"/>
      <c r="B23" s="28"/>
      <c r="C23" s="24" t="s">
        <v>40</v>
      </c>
      <c r="D23" s="26">
        <v>3</v>
      </c>
    </row>
    <row r="24" ht="19.5" customHeight="1" spans="1:4">
      <c r="A24" s="27"/>
      <c r="B24" s="28"/>
      <c r="C24" s="24" t="s">
        <v>41</v>
      </c>
      <c r="D24" s="26"/>
    </row>
    <row r="25" ht="19.5" customHeight="1" spans="1:4">
      <c r="A25" s="27"/>
      <c r="B25" s="28"/>
      <c r="C25" s="24" t="s">
        <v>42</v>
      </c>
      <c r="D25" s="26"/>
    </row>
    <row r="26" ht="19.5" customHeight="1" spans="1:4">
      <c r="A26" s="27"/>
      <c r="B26" s="28"/>
      <c r="C26" s="24" t="s">
        <v>43</v>
      </c>
      <c r="D26" s="26"/>
    </row>
    <row r="27" ht="19.5" customHeight="1" spans="1:4">
      <c r="A27" s="27"/>
      <c r="B27" s="28"/>
      <c r="C27" s="24" t="s">
        <v>44</v>
      </c>
      <c r="D27" s="26">
        <v>177.32</v>
      </c>
    </row>
    <row r="28" ht="19.5" customHeight="1" spans="1:4">
      <c r="A28" s="27"/>
      <c r="B28" s="28"/>
      <c r="C28" s="24" t="s">
        <v>45</v>
      </c>
      <c r="D28" s="26"/>
    </row>
    <row r="29" ht="19.5" customHeight="1" spans="1:4">
      <c r="A29" s="27"/>
      <c r="B29" s="28"/>
      <c r="C29" s="24" t="s">
        <v>46</v>
      </c>
      <c r="D29" s="26"/>
    </row>
    <row r="30" ht="19.5" customHeight="1" spans="1:4">
      <c r="A30" s="27"/>
      <c r="B30" s="28"/>
      <c r="C30" s="24" t="s">
        <v>47</v>
      </c>
      <c r="D30" s="26">
        <v>1.69</v>
      </c>
    </row>
    <row r="31" ht="19.5" customHeight="1" spans="1:4">
      <c r="A31" s="27"/>
      <c r="B31" s="28"/>
      <c r="C31" s="24" t="s">
        <v>48</v>
      </c>
      <c r="D31" s="26"/>
    </row>
    <row r="32" ht="19.5" customHeight="1" spans="1:4">
      <c r="A32" s="27"/>
      <c r="B32" s="28"/>
      <c r="C32" s="24" t="s">
        <v>49</v>
      </c>
      <c r="D32" s="26">
        <v>144.29</v>
      </c>
    </row>
    <row r="33" ht="19.5" customHeight="1" spans="1:4">
      <c r="A33" s="27"/>
      <c r="B33" s="28"/>
      <c r="C33" s="24" t="s">
        <v>50</v>
      </c>
      <c r="D33" s="26"/>
    </row>
    <row r="34" ht="19.5" customHeight="1" spans="1:4">
      <c r="A34" s="27"/>
      <c r="B34" s="28"/>
      <c r="C34" s="24" t="s">
        <v>51</v>
      </c>
      <c r="D34" s="26"/>
    </row>
    <row r="35" ht="19.5" customHeight="1" spans="1:4">
      <c r="A35" s="27"/>
      <c r="B35" s="28"/>
      <c r="C35" s="24" t="s">
        <v>52</v>
      </c>
      <c r="D35" s="26"/>
    </row>
    <row r="36" ht="19.5" customHeight="1" spans="1:4">
      <c r="A36" s="27"/>
      <c r="B36" s="28"/>
      <c r="C36" s="24" t="s">
        <v>53</v>
      </c>
      <c r="D36" s="26"/>
    </row>
    <row r="37" ht="19.5" customHeight="1" spans="1:4">
      <c r="A37" s="27"/>
      <c r="B37" s="28"/>
      <c r="C37" s="24" t="s">
        <v>54</v>
      </c>
      <c r="D37" s="26"/>
    </row>
    <row r="38" ht="19.5" customHeight="1" spans="1:4">
      <c r="A38" s="27"/>
      <c r="B38" s="28"/>
      <c r="C38" s="27"/>
      <c r="D38" s="28"/>
    </row>
    <row r="39" ht="19.5" customHeight="1" spans="1:4">
      <c r="A39" s="27"/>
      <c r="B39" s="28"/>
      <c r="C39" s="27"/>
      <c r="D39" s="28"/>
    </row>
    <row r="40" ht="19.5" customHeight="1" spans="1:4">
      <c r="A40" s="27"/>
      <c r="B40" s="28"/>
      <c r="C40" s="24" t="s">
        <v>98</v>
      </c>
      <c r="D40" s="28"/>
    </row>
    <row r="41" ht="19.5" customHeight="1" spans="1:4">
      <c r="A41" s="27"/>
      <c r="B41" s="28"/>
      <c r="C41" s="27"/>
      <c r="D41" s="28"/>
    </row>
    <row r="42" ht="19.5" customHeight="1" spans="1:4">
      <c r="A42" s="24" t="s">
        <v>63</v>
      </c>
      <c r="B42" s="28">
        <v>3998.25</v>
      </c>
      <c r="C42" s="24" t="s">
        <v>64</v>
      </c>
      <c r="D42" s="28">
        <v>3998.25</v>
      </c>
    </row>
  </sheetData>
  <mergeCells count="5">
    <mergeCell ref="A2:D2"/>
    <mergeCell ref="A3:C3"/>
    <mergeCell ref="A4:D4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6"/>
  <sheetViews>
    <sheetView topLeftCell="A41" workbookViewId="0">
      <selection activeCell="D56" sqref="G56 D56"/>
    </sheetView>
  </sheetViews>
  <sheetFormatPr defaultColWidth="10" defaultRowHeight="13.5" customHeight="1" outlineLevelCol="6"/>
  <cols>
    <col min="1" max="1" width="12.287037037037" customWidth="1"/>
    <col min="2" max="2" width="18.4259259259259" customWidth="1"/>
    <col min="3" max="5" width="12.5740740740741" customWidth="1"/>
    <col min="6" max="6" width="11.5740740740741" customWidth="1"/>
    <col min="7" max="7" width="15.287037037037" customWidth="1"/>
  </cols>
  <sheetData>
    <row r="1" ht="21" customHeight="1" spans="1:7">
      <c r="A1" s="1"/>
      <c r="B1" s="1"/>
      <c r="C1" s="1"/>
      <c r="D1" s="1"/>
      <c r="E1" s="1"/>
      <c r="F1" s="1"/>
      <c r="G1" s="1"/>
    </row>
    <row r="2" ht="48.75" customHeight="1" spans="1:7">
      <c r="A2" s="2" t="s">
        <v>8</v>
      </c>
      <c r="B2" s="2"/>
      <c r="C2" s="2"/>
      <c r="D2" s="2"/>
      <c r="E2" s="2"/>
      <c r="F2" s="2"/>
      <c r="G2" s="2"/>
    </row>
    <row r="3" ht="29.25" customHeight="1" spans="1:7">
      <c r="A3" s="3" t="s">
        <v>12</v>
      </c>
      <c r="B3" s="3"/>
      <c r="C3" s="3"/>
      <c r="D3" s="3"/>
      <c r="E3" s="3"/>
      <c r="F3" s="3"/>
      <c r="G3" s="4"/>
    </row>
    <row r="4" ht="16.5" customHeight="1" spans="1:7">
      <c r="A4" s="5" t="s">
        <v>13</v>
      </c>
      <c r="B4" s="5"/>
      <c r="C4" s="5"/>
      <c r="D4" s="5"/>
      <c r="E4" s="5"/>
      <c r="F4" s="5"/>
      <c r="G4" s="5"/>
    </row>
    <row r="5" ht="27.75" customHeight="1" spans="1:7">
      <c r="A5" s="16" t="s">
        <v>99</v>
      </c>
      <c r="B5" s="16" t="s">
        <v>100</v>
      </c>
      <c r="C5" s="16" t="s">
        <v>70</v>
      </c>
      <c r="D5" s="17" t="s">
        <v>83</v>
      </c>
      <c r="E5" s="17"/>
      <c r="F5" s="17"/>
      <c r="G5" s="17" t="s">
        <v>84</v>
      </c>
    </row>
    <row r="6" ht="31.5" customHeight="1" spans="1:7">
      <c r="A6" s="18"/>
      <c r="B6" s="18"/>
      <c r="C6" s="18"/>
      <c r="D6" s="15" t="s">
        <v>79</v>
      </c>
      <c r="E6" s="15" t="s">
        <v>101</v>
      </c>
      <c r="F6" s="15" t="s">
        <v>86</v>
      </c>
      <c r="G6" s="17"/>
    </row>
    <row r="7" ht="18" customHeight="1" spans="1:7">
      <c r="A7" s="10" t="s">
        <v>102</v>
      </c>
      <c r="B7" s="10" t="s">
        <v>103</v>
      </c>
      <c r="C7" s="19">
        <f>D7+G7</f>
        <v>1632.52</v>
      </c>
      <c r="D7" s="11">
        <v>1420.92</v>
      </c>
      <c r="E7" s="11">
        <v>1344.42</v>
      </c>
      <c r="F7" s="11">
        <v>76.5</v>
      </c>
      <c r="G7" s="11">
        <v>211.6</v>
      </c>
    </row>
    <row r="8" ht="21.6" spans="1:7">
      <c r="A8" s="10" t="s">
        <v>104</v>
      </c>
      <c r="B8" s="10" t="s">
        <v>105</v>
      </c>
      <c r="C8" s="19">
        <f t="shared" ref="C8:C55" si="0">D8+G8</f>
        <v>1632.52</v>
      </c>
      <c r="D8" s="11">
        <v>1420.92</v>
      </c>
      <c r="E8" s="11">
        <v>1344.42</v>
      </c>
      <c r="F8" s="11">
        <v>76.5</v>
      </c>
      <c r="G8" s="11">
        <f>G9+G10</f>
        <v>211.6</v>
      </c>
    </row>
    <row r="9" ht="18" customHeight="1" spans="1:7">
      <c r="A9" s="20" t="s">
        <v>106</v>
      </c>
      <c r="B9" s="10" t="s">
        <v>107</v>
      </c>
      <c r="C9" s="19">
        <f t="shared" si="0"/>
        <v>1618.52</v>
      </c>
      <c r="D9" s="11">
        <v>1420.92</v>
      </c>
      <c r="E9" s="11">
        <v>1344.42</v>
      </c>
      <c r="F9" s="11">
        <v>76.5</v>
      </c>
      <c r="G9" s="11">
        <f>211.6-14</f>
        <v>197.6</v>
      </c>
    </row>
    <row r="10" ht="18" customHeight="1" spans="1:7">
      <c r="A10" s="20" t="s">
        <v>108</v>
      </c>
      <c r="B10" s="10" t="s">
        <v>109</v>
      </c>
      <c r="C10" s="19">
        <f t="shared" si="0"/>
        <v>14</v>
      </c>
      <c r="D10" s="19">
        <v>0</v>
      </c>
      <c r="E10" s="19">
        <v>0</v>
      </c>
      <c r="F10" s="19">
        <v>0</v>
      </c>
      <c r="G10" s="11">
        <v>14</v>
      </c>
    </row>
    <row r="11" ht="18" customHeight="1" spans="1:7">
      <c r="A11" s="20">
        <v>203</v>
      </c>
      <c r="B11" s="19" t="s">
        <v>110</v>
      </c>
      <c r="C11" s="19">
        <f t="shared" si="0"/>
        <v>15</v>
      </c>
      <c r="D11" s="19">
        <v>0</v>
      </c>
      <c r="E11" s="19">
        <v>0</v>
      </c>
      <c r="F11" s="19">
        <v>0</v>
      </c>
      <c r="G11" s="19">
        <v>15</v>
      </c>
    </row>
    <row r="12" ht="18" customHeight="1" spans="1:7">
      <c r="A12" s="20">
        <v>20399</v>
      </c>
      <c r="B12" s="19" t="s">
        <v>111</v>
      </c>
      <c r="C12" s="19">
        <f t="shared" si="0"/>
        <v>15</v>
      </c>
      <c r="D12" s="19">
        <v>0</v>
      </c>
      <c r="E12" s="19">
        <v>0</v>
      </c>
      <c r="F12" s="19">
        <v>0</v>
      </c>
      <c r="G12" s="19">
        <v>15</v>
      </c>
    </row>
    <row r="13" ht="18" customHeight="1" spans="1:7">
      <c r="A13" s="20">
        <v>2039999</v>
      </c>
      <c r="B13" s="19" t="s">
        <v>111</v>
      </c>
      <c r="C13" s="19">
        <f t="shared" si="0"/>
        <v>15</v>
      </c>
      <c r="D13" s="19">
        <v>0</v>
      </c>
      <c r="E13" s="19">
        <v>0</v>
      </c>
      <c r="F13" s="19">
        <v>0</v>
      </c>
      <c r="G13" s="19">
        <v>15</v>
      </c>
    </row>
    <row r="14" ht="18" customHeight="1" spans="1:7">
      <c r="A14" s="20">
        <v>204</v>
      </c>
      <c r="B14" s="19" t="s">
        <v>112</v>
      </c>
      <c r="C14" s="19">
        <f t="shared" si="0"/>
        <v>34.31</v>
      </c>
      <c r="D14" s="19">
        <v>0</v>
      </c>
      <c r="E14" s="19">
        <v>0</v>
      </c>
      <c r="F14" s="19">
        <v>0</v>
      </c>
      <c r="G14" s="19">
        <v>34.31</v>
      </c>
    </row>
    <row r="15" ht="18" customHeight="1" spans="1:7">
      <c r="A15" s="20">
        <v>20499</v>
      </c>
      <c r="B15" s="19" t="s">
        <v>113</v>
      </c>
      <c r="C15" s="19">
        <f t="shared" si="0"/>
        <v>34.31</v>
      </c>
      <c r="D15" s="19">
        <v>0</v>
      </c>
      <c r="E15" s="19">
        <v>0</v>
      </c>
      <c r="F15" s="19">
        <v>0</v>
      </c>
      <c r="G15" s="19">
        <v>34.31</v>
      </c>
    </row>
    <row r="16" ht="18" customHeight="1" spans="1:7">
      <c r="A16" s="20">
        <v>2049999</v>
      </c>
      <c r="B16" s="19" t="s">
        <v>113</v>
      </c>
      <c r="C16" s="19">
        <f t="shared" si="0"/>
        <v>34.31</v>
      </c>
      <c r="D16" s="19">
        <v>0</v>
      </c>
      <c r="E16" s="19">
        <v>0</v>
      </c>
      <c r="F16" s="19">
        <v>0</v>
      </c>
      <c r="G16" s="19">
        <v>34.31</v>
      </c>
    </row>
    <row r="17" ht="18" customHeight="1" spans="1:7">
      <c r="A17" s="20">
        <v>205</v>
      </c>
      <c r="B17" s="19" t="s">
        <v>114</v>
      </c>
      <c r="C17" s="19">
        <f t="shared" si="0"/>
        <v>21</v>
      </c>
      <c r="D17" s="19">
        <v>0</v>
      </c>
      <c r="E17" s="19">
        <v>0</v>
      </c>
      <c r="F17" s="19">
        <v>0</v>
      </c>
      <c r="G17" s="19">
        <v>21</v>
      </c>
    </row>
    <row r="18" ht="18" customHeight="1" spans="1:7">
      <c r="A18" s="20">
        <v>20502</v>
      </c>
      <c r="B18" s="19" t="s">
        <v>115</v>
      </c>
      <c r="C18" s="19">
        <f t="shared" si="0"/>
        <v>21</v>
      </c>
      <c r="D18" s="19">
        <v>0</v>
      </c>
      <c r="E18" s="19">
        <v>0</v>
      </c>
      <c r="F18" s="19">
        <v>0</v>
      </c>
      <c r="G18" s="19">
        <v>21</v>
      </c>
    </row>
    <row r="19" ht="18" customHeight="1" spans="1:7">
      <c r="A19" s="20">
        <v>2050299</v>
      </c>
      <c r="B19" s="19" t="s">
        <v>116</v>
      </c>
      <c r="C19" s="19">
        <f t="shared" si="0"/>
        <v>21</v>
      </c>
      <c r="D19" s="19">
        <v>0</v>
      </c>
      <c r="E19" s="19">
        <v>0</v>
      </c>
      <c r="F19" s="19">
        <v>0</v>
      </c>
      <c r="G19" s="19">
        <v>21</v>
      </c>
    </row>
    <row r="20" ht="18" customHeight="1" spans="1:7">
      <c r="A20" s="20">
        <v>206</v>
      </c>
      <c r="B20" s="19" t="s">
        <v>117</v>
      </c>
      <c r="C20" s="19">
        <f t="shared" si="0"/>
        <v>35</v>
      </c>
      <c r="D20" s="19">
        <v>0</v>
      </c>
      <c r="E20" s="19">
        <v>0</v>
      </c>
      <c r="F20" s="19">
        <v>0</v>
      </c>
      <c r="G20" s="19">
        <v>35</v>
      </c>
    </row>
    <row r="21" ht="18" customHeight="1" spans="1:7">
      <c r="A21" s="20">
        <v>20604</v>
      </c>
      <c r="B21" s="19" t="s">
        <v>118</v>
      </c>
      <c r="C21" s="19">
        <f t="shared" si="0"/>
        <v>35</v>
      </c>
      <c r="D21" s="19">
        <v>0</v>
      </c>
      <c r="E21" s="19">
        <v>0</v>
      </c>
      <c r="F21" s="19">
        <v>0</v>
      </c>
      <c r="G21" s="19">
        <v>35</v>
      </c>
    </row>
    <row r="22" ht="18" customHeight="1" spans="1:7">
      <c r="A22" s="20">
        <v>2060499</v>
      </c>
      <c r="B22" s="19" t="s">
        <v>119</v>
      </c>
      <c r="C22" s="19">
        <f t="shared" si="0"/>
        <v>35</v>
      </c>
      <c r="D22" s="19">
        <v>0</v>
      </c>
      <c r="E22" s="19">
        <v>0</v>
      </c>
      <c r="F22" s="19">
        <v>0</v>
      </c>
      <c r="G22" s="19">
        <v>35</v>
      </c>
    </row>
    <row r="23" ht="18" customHeight="1" spans="1:7">
      <c r="A23" s="20">
        <v>207</v>
      </c>
      <c r="B23" s="19" t="s">
        <v>120</v>
      </c>
      <c r="C23" s="19">
        <f t="shared" si="0"/>
        <v>20</v>
      </c>
      <c r="D23" s="19">
        <v>0</v>
      </c>
      <c r="E23" s="19">
        <v>0</v>
      </c>
      <c r="F23" s="19">
        <v>0</v>
      </c>
      <c r="G23" s="19">
        <v>20</v>
      </c>
    </row>
    <row r="24" ht="18" customHeight="1" spans="1:7">
      <c r="A24" s="20">
        <v>20701</v>
      </c>
      <c r="B24" s="19" t="s">
        <v>121</v>
      </c>
      <c r="C24" s="19">
        <f t="shared" si="0"/>
        <v>20</v>
      </c>
      <c r="D24" s="19">
        <v>0</v>
      </c>
      <c r="E24" s="19">
        <v>0</v>
      </c>
      <c r="F24" s="19">
        <v>0</v>
      </c>
      <c r="G24" s="19">
        <v>20</v>
      </c>
    </row>
    <row r="25" ht="18" customHeight="1" spans="1:7">
      <c r="A25" s="20">
        <v>2070199</v>
      </c>
      <c r="B25" s="19" t="s">
        <v>122</v>
      </c>
      <c r="C25" s="19">
        <f t="shared" si="0"/>
        <v>20</v>
      </c>
      <c r="D25" s="19">
        <v>0</v>
      </c>
      <c r="E25" s="19">
        <v>0</v>
      </c>
      <c r="F25" s="19">
        <v>0</v>
      </c>
      <c r="G25" s="19">
        <v>20</v>
      </c>
    </row>
    <row r="26" ht="18" customHeight="1" spans="1:7">
      <c r="A26" s="20" t="s">
        <v>123</v>
      </c>
      <c r="B26" s="19" t="s">
        <v>124</v>
      </c>
      <c r="C26" s="19">
        <f t="shared" si="0"/>
        <v>317.43</v>
      </c>
      <c r="D26" s="19">
        <v>292.43</v>
      </c>
      <c r="E26" s="19">
        <v>292.43</v>
      </c>
      <c r="F26" s="19">
        <v>0</v>
      </c>
      <c r="G26" s="19">
        <v>25</v>
      </c>
    </row>
    <row r="27" ht="18" customHeight="1" spans="1:7">
      <c r="A27" s="20" t="s">
        <v>125</v>
      </c>
      <c r="B27" s="19" t="s">
        <v>126</v>
      </c>
      <c r="C27" s="19">
        <f t="shared" si="0"/>
        <v>285.28</v>
      </c>
      <c r="D27" s="19">
        <v>285.28</v>
      </c>
      <c r="E27" s="19">
        <v>285.28</v>
      </c>
      <c r="F27" s="19">
        <v>0</v>
      </c>
      <c r="G27" s="19">
        <v>0</v>
      </c>
    </row>
    <row r="28" ht="18" customHeight="1" spans="1:7">
      <c r="A28" s="20" t="s">
        <v>127</v>
      </c>
      <c r="B28" s="19" t="s">
        <v>128</v>
      </c>
      <c r="C28" s="19">
        <f t="shared" si="0"/>
        <v>76.41</v>
      </c>
      <c r="D28" s="19">
        <v>76.41</v>
      </c>
      <c r="E28" s="19">
        <v>76.41</v>
      </c>
      <c r="F28" s="19">
        <v>0</v>
      </c>
      <c r="G28" s="19">
        <v>0</v>
      </c>
    </row>
    <row r="29" ht="18" customHeight="1" spans="1:7">
      <c r="A29" s="20" t="s">
        <v>129</v>
      </c>
      <c r="B29" s="19" t="s">
        <v>130</v>
      </c>
      <c r="C29" s="19">
        <f t="shared" si="0"/>
        <v>162.98</v>
      </c>
      <c r="D29" s="19">
        <v>162.98</v>
      </c>
      <c r="E29" s="19">
        <v>162.98</v>
      </c>
      <c r="F29" s="19">
        <v>0</v>
      </c>
      <c r="G29" s="19">
        <v>0</v>
      </c>
    </row>
    <row r="30" ht="18" customHeight="1" spans="1:7">
      <c r="A30" s="20" t="s">
        <v>131</v>
      </c>
      <c r="B30" s="19" t="s">
        <v>132</v>
      </c>
      <c r="C30" s="19">
        <f t="shared" si="0"/>
        <v>45.89</v>
      </c>
      <c r="D30" s="19">
        <v>45.89</v>
      </c>
      <c r="E30" s="19">
        <v>45.89</v>
      </c>
      <c r="F30" s="19">
        <v>0</v>
      </c>
      <c r="G30" s="19">
        <v>0</v>
      </c>
    </row>
    <row r="31" ht="18" customHeight="1" spans="1:7">
      <c r="A31" s="20" t="s">
        <v>133</v>
      </c>
      <c r="B31" s="19" t="s">
        <v>134</v>
      </c>
      <c r="C31" s="19">
        <f t="shared" si="0"/>
        <v>32.15</v>
      </c>
      <c r="D31" s="19">
        <v>7.15</v>
      </c>
      <c r="E31" s="19">
        <v>7.15</v>
      </c>
      <c r="F31" s="19">
        <v>0</v>
      </c>
      <c r="G31" s="19">
        <v>25</v>
      </c>
    </row>
    <row r="32" ht="18" customHeight="1" spans="1:7">
      <c r="A32" s="20" t="s">
        <v>135</v>
      </c>
      <c r="B32" s="19" t="s">
        <v>134</v>
      </c>
      <c r="C32" s="19">
        <f t="shared" si="0"/>
        <v>32.15</v>
      </c>
      <c r="D32" s="19">
        <v>7.15</v>
      </c>
      <c r="E32" s="19">
        <v>7.15</v>
      </c>
      <c r="F32" s="19">
        <v>0</v>
      </c>
      <c r="G32" s="19">
        <v>25</v>
      </c>
    </row>
    <row r="33" ht="18" customHeight="1" spans="1:7">
      <c r="A33" s="20" t="s">
        <v>136</v>
      </c>
      <c r="B33" s="19" t="s">
        <v>137</v>
      </c>
      <c r="C33" s="19">
        <f t="shared" si="0"/>
        <v>104.08</v>
      </c>
      <c r="D33" s="19">
        <f>D34+D37</f>
        <v>93.58</v>
      </c>
      <c r="E33" s="19">
        <f>E34+E37</f>
        <v>93.58</v>
      </c>
      <c r="F33" s="19">
        <f>F34+F37</f>
        <v>0</v>
      </c>
      <c r="G33" s="19">
        <f>G34+G37</f>
        <v>10.5</v>
      </c>
    </row>
    <row r="34" ht="18" customHeight="1" spans="1:7">
      <c r="A34" s="20" t="s">
        <v>138</v>
      </c>
      <c r="B34" s="19" t="s">
        <v>139</v>
      </c>
      <c r="C34" s="19">
        <f t="shared" si="0"/>
        <v>93.58</v>
      </c>
      <c r="D34" s="19">
        <v>93.58</v>
      </c>
      <c r="E34" s="19">
        <v>93.58</v>
      </c>
      <c r="F34" s="19">
        <v>0</v>
      </c>
      <c r="G34" s="19">
        <v>0</v>
      </c>
    </row>
    <row r="35" ht="18" customHeight="1" spans="1:7">
      <c r="A35" s="20" t="s">
        <v>140</v>
      </c>
      <c r="B35" s="19" t="s">
        <v>141</v>
      </c>
      <c r="C35" s="19">
        <f t="shared" si="0"/>
        <v>76.42</v>
      </c>
      <c r="D35" s="19">
        <v>76.42</v>
      </c>
      <c r="E35" s="19">
        <v>76.42</v>
      </c>
      <c r="F35" s="19">
        <v>0</v>
      </c>
      <c r="G35" s="19">
        <v>0</v>
      </c>
    </row>
    <row r="36" ht="18" customHeight="1" spans="1:7">
      <c r="A36" s="20" t="s">
        <v>142</v>
      </c>
      <c r="B36" s="19" t="s">
        <v>143</v>
      </c>
      <c r="C36" s="19">
        <f t="shared" si="0"/>
        <v>17.16</v>
      </c>
      <c r="D36" s="19">
        <v>17.16</v>
      </c>
      <c r="E36" s="19">
        <v>17.16</v>
      </c>
      <c r="F36" s="19">
        <v>0</v>
      </c>
      <c r="G36" s="19">
        <v>0</v>
      </c>
    </row>
    <row r="37" customFormat="1" ht="18" customHeight="1" spans="1:7">
      <c r="A37" s="20">
        <v>2100499</v>
      </c>
      <c r="B37" s="19" t="s">
        <v>144</v>
      </c>
      <c r="C37" s="19">
        <f t="shared" si="0"/>
        <v>10.5</v>
      </c>
      <c r="D37" s="19"/>
      <c r="E37" s="19"/>
      <c r="F37" s="19">
        <v>0</v>
      </c>
      <c r="G37" s="19">
        <v>10.5</v>
      </c>
    </row>
    <row r="38" customFormat="1" ht="18" customHeight="1" spans="1:7">
      <c r="A38" s="20">
        <v>211</v>
      </c>
      <c r="B38" s="19" t="s">
        <v>145</v>
      </c>
      <c r="C38" s="19">
        <f t="shared" si="0"/>
        <v>251</v>
      </c>
      <c r="D38" s="19">
        <v>0</v>
      </c>
      <c r="E38" s="19">
        <v>0</v>
      </c>
      <c r="F38" s="19">
        <v>0</v>
      </c>
      <c r="G38" s="19">
        <v>251</v>
      </c>
    </row>
    <row r="39" customFormat="1" ht="18" customHeight="1" spans="1:7">
      <c r="A39" s="20">
        <v>21199</v>
      </c>
      <c r="B39" s="19" t="s">
        <v>146</v>
      </c>
      <c r="C39" s="19">
        <f t="shared" si="0"/>
        <v>251</v>
      </c>
      <c r="D39" s="19">
        <v>0</v>
      </c>
      <c r="E39" s="19">
        <v>0</v>
      </c>
      <c r="F39" s="19">
        <v>0</v>
      </c>
      <c r="G39" s="19">
        <v>251</v>
      </c>
    </row>
    <row r="40" customFormat="1" ht="18" customHeight="1" spans="1:7">
      <c r="A40" s="20">
        <v>2119999</v>
      </c>
      <c r="B40" s="19" t="s">
        <v>147</v>
      </c>
      <c r="C40" s="19">
        <f t="shared" si="0"/>
        <v>251</v>
      </c>
      <c r="D40" s="19">
        <v>0</v>
      </c>
      <c r="E40" s="19">
        <v>0</v>
      </c>
      <c r="F40" s="19">
        <v>0</v>
      </c>
      <c r="G40" s="19">
        <v>251</v>
      </c>
    </row>
    <row r="41" customFormat="1" ht="18" customHeight="1" spans="1:7">
      <c r="A41" s="20">
        <v>212</v>
      </c>
      <c r="B41" s="19" t="s">
        <v>148</v>
      </c>
      <c r="C41" s="19">
        <f t="shared" si="0"/>
        <v>615.43</v>
      </c>
      <c r="D41" s="19">
        <v>0</v>
      </c>
      <c r="E41" s="19">
        <v>0</v>
      </c>
      <c r="F41" s="19">
        <v>0</v>
      </c>
      <c r="G41" s="19">
        <v>615.43</v>
      </c>
    </row>
    <row r="42" customFormat="1" ht="18" customHeight="1" spans="1:7">
      <c r="A42" s="20">
        <v>21201</v>
      </c>
      <c r="B42" s="19" t="s">
        <v>149</v>
      </c>
      <c r="C42" s="19">
        <f t="shared" si="0"/>
        <v>615.43</v>
      </c>
      <c r="D42" s="19">
        <v>0</v>
      </c>
      <c r="E42" s="19">
        <v>0</v>
      </c>
      <c r="F42" s="19">
        <v>0</v>
      </c>
      <c r="G42" s="19">
        <v>615.43</v>
      </c>
    </row>
    <row r="43" customFormat="1" ht="18" customHeight="1" spans="1:7">
      <c r="A43" s="20">
        <v>2120199</v>
      </c>
      <c r="B43" s="19" t="s">
        <v>150</v>
      </c>
      <c r="C43" s="19">
        <f t="shared" si="0"/>
        <v>615.43</v>
      </c>
      <c r="D43" s="19">
        <v>0</v>
      </c>
      <c r="E43" s="19">
        <v>0</v>
      </c>
      <c r="F43" s="19">
        <v>0</v>
      </c>
      <c r="G43" s="19">
        <v>615.43</v>
      </c>
    </row>
    <row r="44" customFormat="1" ht="18" customHeight="1" spans="1:7">
      <c r="A44" s="20">
        <v>213</v>
      </c>
      <c r="B44" s="19" t="s">
        <v>151</v>
      </c>
      <c r="C44" s="19">
        <f t="shared" si="0"/>
        <v>205.22</v>
      </c>
      <c r="D44" s="19">
        <v>0</v>
      </c>
      <c r="E44" s="19">
        <v>0</v>
      </c>
      <c r="F44" s="19">
        <v>0</v>
      </c>
      <c r="G44" s="19">
        <v>205.22</v>
      </c>
    </row>
    <row r="45" customFormat="1" ht="18" customHeight="1" spans="1:7">
      <c r="A45" s="20">
        <v>21301</v>
      </c>
      <c r="B45" s="19" t="s">
        <v>152</v>
      </c>
      <c r="C45" s="19">
        <f t="shared" si="0"/>
        <v>205.22</v>
      </c>
      <c r="D45" s="19">
        <v>0</v>
      </c>
      <c r="E45" s="19">
        <v>0</v>
      </c>
      <c r="F45" s="19">
        <v>0</v>
      </c>
      <c r="G45" s="19">
        <v>205.22</v>
      </c>
    </row>
    <row r="46" customFormat="1" ht="18" customHeight="1" spans="1:7">
      <c r="A46" s="20">
        <v>2130199</v>
      </c>
      <c r="B46" s="19" t="s">
        <v>153</v>
      </c>
      <c r="C46" s="19">
        <f t="shared" si="0"/>
        <v>205.22</v>
      </c>
      <c r="D46" s="19">
        <v>0</v>
      </c>
      <c r="E46" s="19">
        <v>0</v>
      </c>
      <c r="F46" s="19">
        <v>0</v>
      </c>
      <c r="G46" s="19">
        <v>205.22</v>
      </c>
    </row>
    <row r="47" ht="18" customHeight="1" spans="1:7">
      <c r="A47" s="20">
        <v>216</v>
      </c>
      <c r="B47" s="19" t="s">
        <v>154</v>
      </c>
      <c r="C47" s="19">
        <f t="shared" si="0"/>
        <v>3</v>
      </c>
      <c r="D47" s="19">
        <v>0</v>
      </c>
      <c r="E47" s="19">
        <v>0</v>
      </c>
      <c r="F47" s="19">
        <v>0</v>
      </c>
      <c r="G47" s="19">
        <v>3</v>
      </c>
    </row>
    <row r="48" ht="18" customHeight="1" spans="1:7">
      <c r="A48" s="20">
        <v>21602</v>
      </c>
      <c r="B48" s="19" t="s">
        <v>155</v>
      </c>
      <c r="C48" s="19">
        <f t="shared" si="0"/>
        <v>3</v>
      </c>
      <c r="D48" s="19">
        <v>0</v>
      </c>
      <c r="E48" s="19">
        <v>0</v>
      </c>
      <c r="F48" s="19">
        <v>0</v>
      </c>
      <c r="G48" s="19">
        <v>3</v>
      </c>
    </row>
    <row r="49" ht="18" customHeight="1" spans="1:7">
      <c r="A49" s="20">
        <v>2160299</v>
      </c>
      <c r="B49" s="19" t="s">
        <v>156</v>
      </c>
      <c r="C49" s="19">
        <f t="shared" si="0"/>
        <v>3</v>
      </c>
      <c r="D49" s="19">
        <v>0</v>
      </c>
      <c r="E49" s="19">
        <v>0</v>
      </c>
      <c r="F49" s="19">
        <v>0</v>
      </c>
      <c r="G49" s="19">
        <v>3</v>
      </c>
    </row>
    <row r="50" ht="18" customHeight="1" spans="1:7">
      <c r="A50" s="20" t="s">
        <v>157</v>
      </c>
      <c r="B50" s="19" t="s">
        <v>158</v>
      </c>
      <c r="C50" s="19">
        <f t="shared" si="0"/>
        <v>177.32</v>
      </c>
      <c r="D50" s="19">
        <v>177.32</v>
      </c>
      <c r="E50" s="19">
        <v>177.32</v>
      </c>
      <c r="F50" s="19">
        <v>0</v>
      </c>
      <c r="G50" s="19">
        <v>0</v>
      </c>
    </row>
    <row r="51" ht="18" customHeight="1" spans="1:7">
      <c r="A51" s="20" t="s">
        <v>159</v>
      </c>
      <c r="B51" s="19" t="s">
        <v>160</v>
      </c>
      <c r="C51" s="19">
        <f t="shared" si="0"/>
        <v>177.32</v>
      </c>
      <c r="D51" s="19">
        <v>177.32</v>
      </c>
      <c r="E51" s="19">
        <v>177.32</v>
      </c>
      <c r="F51" s="19">
        <v>0</v>
      </c>
      <c r="G51" s="19">
        <v>0</v>
      </c>
    </row>
    <row r="52" ht="18" customHeight="1" spans="1:7">
      <c r="A52" s="20" t="s">
        <v>161</v>
      </c>
      <c r="B52" s="19" t="s">
        <v>162</v>
      </c>
      <c r="C52" s="19">
        <f t="shared" si="0"/>
        <v>177.32</v>
      </c>
      <c r="D52" s="19">
        <v>177.32</v>
      </c>
      <c r="E52" s="19">
        <v>177.32</v>
      </c>
      <c r="F52" s="19">
        <v>0</v>
      </c>
      <c r="G52" s="19">
        <v>0</v>
      </c>
    </row>
    <row r="53" ht="18" customHeight="1" spans="1:7">
      <c r="A53" s="20">
        <v>224</v>
      </c>
      <c r="B53" s="19" t="s">
        <v>163</v>
      </c>
      <c r="C53" s="19">
        <f t="shared" si="0"/>
        <v>1.69</v>
      </c>
      <c r="D53" s="19">
        <v>0</v>
      </c>
      <c r="E53" s="19">
        <v>0</v>
      </c>
      <c r="F53" s="19">
        <v>0</v>
      </c>
      <c r="G53" s="19">
        <v>1.69</v>
      </c>
    </row>
    <row r="54" ht="18" customHeight="1" spans="1:7">
      <c r="A54" s="20">
        <v>22401</v>
      </c>
      <c r="B54" s="19" t="s">
        <v>164</v>
      </c>
      <c r="C54" s="19">
        <f t="shared" si="0"/>
        <v>1.69</v>
      </c>
      <c r="D54" s="19">
        <v>0</v>
      </c>
      <c r="E54" s="19">
        <v>0</v>
      </c>
      <c r="F54" s="19">
        <v>0</v>
      </c>
      <c r="G54" s="19">
        <v>1.69</v>
      </c>
    </row>
    <row r="55" ht="18" customHeight="1" spans="1:7">
      <c r="A55" s="20">
        <v>2240199</v>
      </c>
      <c r="B55" s="19" t="s">
        <v>165</v>
      </c>
      <c r="C55" s="19">
        <f t="shared" si="0"/>
        <v>1.69</v>
      </c>
      <c r="D55" s="19">
        <v>0</v>
      </c>
      <c r="E55" s="19">
        <v>0</v>
      </c>
      <c r="F55" s="19">
        <v>0</v>
      </c>
      <c r="G55" s="19">
        <v>1.69</v>
      </c>
    </row>
    <row r="56" ht="26.25" customHeight="1" spans="1:7">
      <c r="A56" s="19" t="s">
        <v>166</v>
      </c>
      <c r="B56" s="19"/>
      <c r="C56" s="19">
        <f>C7+C11+C14+C17+C20+C23+C26+C33+C38+C41+C44+C47+C50+C53</f>
        <v>3433</v>
      </c>
      <c r="D56" s="19">
        <f>D7+D11+D14+D17+D20+D23+D26+D33+D38+D41+D44+D47+D50+D53</f>
        <v>1984.25</v>
      </c>
      <c r="E56" s="19">
        <f>E7+E11+E14+E17+E20+E23+E26+E33+E38+E41+E44+E47+E50+E53</f>
        <v>1907.75</v>
      </c>
      <c r="F56" s="19">
        <f>F7+F11+F14+F17+F20+F23+F26+F33+F38+F41+F44+F47+F50+F53</f>
        <v>76.5</v>
      </c>
      <c r="G56" s="19">
        <f>G7+G11+G14+G17+G20+G23+G26+G33+G38+G41+G44+G47+G50+G53</f>
        <v>1448.75</v>
      </c>
    </row>
  </sheetData>
  <mergeCells count="8">
    <mergeCell ref="A2:G2"/>
    <mergeCell ref="A3:F3"/>
    <mergeCell ref="A4:G4"/>
    <mergeCell ref="D5:F5"/>
    <mergeCell ref="A5:A6"/>
    <mergeCell ref="B5:B6"/>
    <mergeCell ref="C5:C6"/>
    <mergeCell ref="G5:G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topLeftCell="A7" workbookViewId="0">
      <selection activeCell="E3" sqref="E3"/>
    </sheetView>
  </sheetViews>
  <sheetFormatPr defaultColWidth="10" defaultRowHeight="13.5" customHeight="1" outlineLevelCol="4"/>
  <cols>
    <col min="1" max="1" width="15.4259259259259" customWidth="1"/>
    <col min="2" max="2" width="25" customWidth="1"/>
    <col min="3" max="3" width="15.8518518518519" customWidth="1"/>
    <col min="4" max="4" width="16.4259259259259" customWidth="1"/>
    <col min="5" max="5" width="18" customWidth="1"/>
    <col min="6" max="6" width="9.71296296296296" customWidth="1"/>
  </cols>
  <sheetData>
    <row r="1" ht="18.7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25" customHeight="1" spans="1:5">
      <c r="A3" s="3" t="s">
        <v>12</v>
      </c>
      <c r="B3" s="3"/>
      <c r="C3" s="3"/>
      <c r="D3" s="3"/>
      <c r="E3" s="4"/>
    </row>
    <row r="4" ht="16.5" customHeight="1" spans="1:5">
      <c r="A4" s="5" t="s">
        <v>13</v>
      </c>
      <c r="B4" s="5"/>
      <c r="C4" s="5"/>
      <c r="D4" s="5"/>
      <c r="E4" s="5"/>
    </row>
    <row r="5" ht="39" customHeight="1" spans="1:5">
      <c r="A5" s="6" t="s">
        <v>167</v>
      </c>
      <c r="B5" s="6"/>
      <c r="C5" s="6" t="s">
        <v>168</v>
      </c>
      <c r="D5" s="6"/>
      <c r="E5" s="6"/>
    </row>
    <row r="6" ht="23.25" customHeight="1" spans="1:5">
      <c r="A6" s="15" t="s">
        <v>99</v>
      </c>
      <c r="B6" s="15" t="s">
        <v>100</v>
      </c>
      <c r="C6" s="15" t="s">
        <v>70</v>
      </c>
      <c r="D6" s="15" t="s">
        <v>101</v>
      </c>
      <c r="E6" s="15" t="s">
        <v>86</v>
      </c>
    </row>
    <row r="7" ht="26.25" customHeight="1" spans="1:5">
      <c r="A7" s="10" t="s">
        <v>169</v>
      </c>
      <c r="B7" s="10" t="s">
        <v>170</v>
      </c>
      <c r="C7" s="11">
        <v>1831.34</v>
      </c>
      <c r="D7" s="11">
        <v>1831.34</v>
      </c>
      <c r="E7" s="11"/>
    </row>
    <row r="8" ht="26.25" customHeight="1" spans="1:5">
      <c r="A8" s="10" t="s">
        <v>171</v>
      </c>
      <c r="B8" s="10" t="s">
        <v>172</v>
      </c>
      <c r="C8" s="11">
        <v>71.5</v>
      </c>
      <c r="D8" s="11">
        <v>71.5</v>
      </c>
      <c r="E8" s="11"/>
    </row>
    <row r="9" ht="26.25" customHeight="1" spans="1:5">
      <c r="A9" s="10" t="s">
        <v>173</v>
      </c>
      <c r="B9" s="10" t="s">
        <v>174</v>
      </c>
      <c r="C9" s="11">
        <v>696.47</v>
      </c>
      <c r="D9" s="11">
        <v>696.47</v>
      </c>
      <c r="E9" s="11"/>
    </row>
    <row r="10" ht="26.25" customHeight="1" spans="1:5">
      <c r="A10" s="10" t="s">
        <v>175</v>
      </c>
      <c r="B10" s="10" t="s">
        <v>176</v>
      </c>
      <c r="C10" s="11">
        <v>305.81</v>
      </c>
      <c r="D10" s="11">
        <v>305.81</v>
      </c>
      <c r="E10" s="11"/>
    </row>
    <row r="11" ht="26.25" customHeight="1" spans="1:5">
      <c r="A11" s="10" t="s">
        <v>177</v>
      </c>
      <c r="B11" s="10" t="s">
        <v>178</v>
      </c>
      <c r="C11" s="11">
        <v>270.64</v>
      </c>
      <c r="D11" s="11">
        <v>270.64</v>
      </c>
      <c r="E11" s="11"/>
    </row>
    <row r="12" ht="26.25" customHeight="1" spans="1:5">
      <c r="A12" s="10" t="s">
        <v>179</v>
      </c>
      <c r="B12" s="10" t="s">
        <v>180</v>
      </c>
      <c r="C12" s="11">
        <v>162.98</v>
      </c>
      <c r="D12" s="11">
        <v>162.98</v>
      </c>
      <c r="E12" s="11"/>
    </row>
    <row r="13" ht="26.25" customHeight="1" spans="1:5">
      <c r="A13" s="10" t="s">
        <v>181</v>
      </c>
      <c r="B13" s="10" t="s">
        <v>182</v>
      </c>
      <c r="C13" s="11">
        <v>45.89</v>
      </c>
      <c r="D13" s="11">
        <v>45.89</v>
      </c>
      <c r="E13" s="11"/>
    </row>
    <row r="14" ht="26.25" customHeight="1" spans="1:5">
      <c r="A14" s="10" t="s">
        <v>183</v>
      </c>
      <c r="B14" s="10" t="s">
        <v>184</v>
      </c>
      <c r="C14" s="11">
        <v>7.15</v>
      </c>
      <c r="D14" s="11">
        <v>7.15</v>
      </c>
      <c r="E14" s="11"/>
    </row>
    <row r="15" ht="26.25" customHeight="1" spans="1:5">
      <c r="A15" s="10" t="s">
        <v>185</v>
      </c>
      <c r="B15" s="10" t="s">
        <v>186</v>
      </c>
      <c r="C15" s="11">
        <v>30.53</v>
      </c>
      <c r="D15" s="11">
        <v>30.53</v>
      </c>
      <c r="E15" s="11"/>
    </row>
    <row r="16" ht="26.25" customHeight="1" spans="1:5">
      <c r="A16" s="10" t="s">
        <v>187</v>
      </c>
      <c r="B16" s="10" t="s">
        <v>188</v>
      </c>
      <c r="C16" s="11">
        <v>45.89</v>
      </c>
      <c r="D16" s="11">
        <v>45.89</v>
      </c>
      <c r="E16" s="11"/>
    </row>
    <row r="17" ht="26.25" customHeight="1" spans="1:5">
      <c r="A17" s="10" t="s">
        <v>189</v>
      </c>
      <c r="B17" s="10" t="s">
        <v>190</v>
      </c>
      <c r="C17" s="11">
        <v>17.16</v>
      </c>
      <c r="D17" s="11">
        <v>17.16</v>
      </c>
      <c r="E17" s="11"/>
    </row>
    <row r="18" ht="26.25" customHeight="1" spans="1:5">
      <c r="A18" s="10" t="s">
        <v>191</v>
      </c>
      <c r="B18" s="10" t="s">
        <v>162</v>
      </c>
      <c r="C18" s="11">
        <v>177.32</v>
      </c>
      <c r="D18" s="11">
        <v>177.32</v>
      </c>
      <c r="E18" s="11"/>
    </row>
    <row r="19" ht="26.25" customHeight="1" spans="1:5">
      <c r="A19" s="10" t="s">
        <v>192</v>
      </c>
      <c r="B19" s="10" t="s">
        <v>193</v>
      </c>
      <c r="C19" s="11">
        <v>76.41</v>
      </c>
      <c r="D19" s="11">
        <v>76.41</v>
      </c>
      <c r="E19" s="11"/>
    </row>
    <row r="20" ht="26.25" customHeight="1" spans="1:5">
      <c r="A20" s="10" t="s">
        <v>194</v>
      </c>
      <c r="B20" s="10" t="s">
        <v>195</v>
      </c>
      <c r="C20" s="11">
        <v>65.46</v>
      </c>
      <c r="D20" s="11">
        <v>65.46</v>
      </c>
      <c r="E20" s="11"/>
    </row>
    <row r="21" ht="26.25" customHeight="1" spans="1:5">
      <c r="A21" s="10" t="s">
        <v>196</v>
      </c>
      <c r="B21" s="10" t="s">
        <v>197</v>
      </c>
      <c r="C21" s="11">
        <v>6.27</v>
      </c>
      <c r="D21" s="11">
        <v>6.27</v>
      </c>
      <c r="E21" s="11"/>
    </row>
    <row r="22" ht="26.25" customHeight="1" spans="1:5">
      <c r="A22" s="10" t="s">
        <v>198</v>
      </c>
      <c r="B22" s="10" t="s">
        <v>199</v>
      </c>
      <c r="C22" s="11">
        <v>4.68</v>
      </c>
      <c r="D22" s="11">
        <v>4.68</v>
      </c>
      <c r="E22" s="11"/>
    </row>
    <row r="23" ht="26.25" customHeight="1" spans="1:5">
      <c r="A23" s="10" t="s">
        <v>200</v>
      </c>
      <c r="B23" s="10" t="s">
        <v>201</v>
      </c>
      <c r="C23" s="11">
        <v>76.5</v>
      </c>
      <c r="D23" s="11"/>
      <c r="E23" s="11">
        <v>76.5</v>
      </c>
    </row>
    <row r="24" ht="26.25" customHeight="1" spans="1:5">
      <c r="A24" s="10" t="s">
        <v>202</v>
      </c>
      <c r="B24" s="10" t="s">
        <v>203</v>
      </c>
      <c r="C24" s="11">
        <v>76.5</v>
      </c>
      <c r="D24" s="11"/>
      <c r="E24" s="11">
        <v>76.5</v>
      </c>
    </row>
    <row r="25" ht="26.25" customHeight="1" spans="1:5">
      <c r="A25" s="10" t="s">
        <v>204</v>
      </c>
      <c r="B25" s="10"/>
      <c r="C25" s="11">
        <v>1984.25</v>
      </c>
      <c r="D25" s="11">
        <v>1907.75</v>
      </c>
      <c r="E25" s="11">
        <v>76.5</v>
      </c>
    </row>
  </sheetData>
  <mergeCells count="5">
    <mergeCell ref="A2:E2"/>
    <mergeCell ref="A3:D3"/>
    <mergeCell ref="A4:E4"/>
    <mergeCell ref="A5:B5"/>
    <mergeCell ref="C5:E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opLeftCell="A2" workbookViewId="0">
      <selection activeCell="E12" sqref="E12"/>
    </sheetView>
  </sheetViews>
  <sheetFormatPr defaultColWidth="10" defaultRowHeight="13.5" customHeight="1" outlineLevelRow="7" outlineLevelCol="7"/>
  <cols>
    <col min="1" max="1" width="12.4259259259259" customWidth="1"/>
    <col min="2" max="2" width="30.287037037037" customWidth="1"/>
    <col min="3" max="4" width="15.4259259259259" customWidth="1"/>
    <col min="5" max="5" width="13.4259259259259" customWidth="1"/>
    <col min="6" max="6" width="16.287037037037" customWidth="1"/>
    <col min="7" max="7" width="15.4259259259259" customWidth="1"/>
    <col min="8" max="8" width="13.4259259259259" customWidth="1"/>
    <col min="9" max="9" width="9.71296296296296" customWidth="1"/>
  </cols>
  <sheetData>
    <row r="1" ht="20.25" customHeight="1" spans="1:8">
      <c r="A1" s="1"/>
      <c r="B1" s="12"/>
      <c r="C1" s="1"/>
      <c r="D1" s="1"/>
      <c r="E1" s="1"/>
      <c r="F1" s="1"/>
      <c r="G1" s="1"/>
      <c r="H1" s="1"/>
    </row>
    <row r="2" ht="39" customHeight="1" spans="1:8">
      <c r="A2" s="2" t="s">
        <v>205</v>
      </c>
      <c r="B2" s="2"/>
      <c r="C2" s="2"/>
      <c r="D2" s="2"/>
      <c r="E2" s="2"/>
      <c r="F2" s="2"/>
      <c r="G2" s="2"/>
      <c r="H2" s="2"/>
    </row>
    <row r="3" ht="24" customHeight="1" spans="1:8">
      <c r="A3" s="3" t="s">
        <v>12</v>
      </c>
      <c r="B3" s="3"/>
      <c r="C3" s="3"/>
      <c r="D3" s="3"/>
      <c r="E3" s="3"/>
      <c r="F3" s="3"/>
      <c r="G3" s="3"/>
      <c r="H3" s="4"/>
    </row>
    <row r="4" ht="15.75" customHeight="1" spans="1:8">
      <c r="A4" s="13"/>
      <c r="B4" s="13"/>
      <c r="C4" s="5" t="s">
        <v>13</v>
      </c>
      <c r="D4" s="5"/>
      <c r="E4" s="5"/>
      <c r="F4" s="5"/>
      <c r="G4" s="5"/>
      <c r="H4" s="5"/>
    </row>
    <row r="5" ht="32.25" customHeight="1" spans="1:8">
      <c r="A5" s="6" t="s">
        <v>65</v>
      </c>
      <c r="B5" s="6"/>
      <c r="C5" s="6" t="s">
        <v>206</v>
      </c>
      <c r="D5" s="6"/>
      <c r="E5" s="6"/>
      <c r="F5" s="6"/>
      <c r="G5" s="6"/>
      <c r="H5" s="6"/>
    </row>
    <row r="6" ht="30" customHeight="1" spans="1:8">
      <c r="A6" s="6" t="s">
        <v>207</v>
      </c>
      <c r="B6" s="6" t="s">
        <v>208</v>
      </c>
      <c r="C6" s="6" t="s">
        <v>209</v>
      </c>
      <c r="D6" s="6" t="s">
        <v>210</v>
      </c>
      <c r="E6" s="6" t="s">
        <v>211</v>
      </c>
      <c r="F6" s="6"/>
      <c r="G6" s="6"/>
      <c r="H6" s="6" t="s">
        <v>212</v>
      </c>
    </row>
    <row r="7" ht="30" customHeight="1" spans="1:8">
      <c r="A7" s="6"/>
      <c r="B7" s="6"/>
      <c r="C7" s="6"/>
      <c r="D7" s="6"/>
      <c r="E7" s="6" t="s">
        <v>79</v>
      </c>
      <c r="F7" s="6" t="s">
        <v>213</v>
      </c>
      <c r="G7" s="6" t="s">
        <v>214</v>
      </c>
      <c r="H7" s="6"/>
    </row>
    <row r="8" ht="39" customHeight="1" spans="1:8">
      <c r="A8" s="6" t="s">
        <v>81</v>
      </c>
      <c r="B8" s="6"/>
      <c r="C8" s="14">
        <v>30</v>
      </c>
      <c r="D8" s="14"/>
      <c r="E8" s="14"/>
      <c r="F8" s="14"/>
      <c r="G8" s="14">
        <v>15</v>
      </c>
      <c r="H8" s="14">
        <v>15</v>
      </c>
    </row>
  </sheetData>
  <mergeCells count="12">
    <mergeCell ref="A2:H2"/>
    <mergeCell ref="A3:G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workbookViewId="0">
      <selection activeCell="C10" sqref="C10"/>
    </sheetView>
  </sheetViews>
  <sheetFormatPr defaultColWidth="10" defaultRowHeight="13.5" customHeight="1" outlineLevelCol="4"/>
  <cols>
    <col min="1" max="1" width="15.1388888888889" customWidth="1"/>
    <col min="2" max="2" width="26" customWidth="1"/>
    <col min="3" max="4" width="17" customWidth="1"/>
    <col min="5" max="5" width="17.8518518518519" customWidth="1"/>
    <col min="6" max="6" width="9.71296296296296" customWidth="1"/>
  </cols>
  <sheetData>
    <row r="1" ht="21" customHeight="1" spans="1:5">
      <c r="A1" s="1"/>
      <c r="B1" s="1"/>
      <c r="C1" s="1"/>
      <c r="D1" s="1"/>
      <c r="E1" s="1"/>
    </row>
    <row r="2" ht="35.25" customHeight="1" spans="1:5">
      <c r="A2" s="2" t="s">
        <v>11</v>
      </c>
      <c r="B2" s="2"/>
      <c r="C2" s="2"/>
      <c r="D2" s="2"/>
      <c r="E2" s="2"/>
    </row>
    <row r="3" ht="29.25" customHeight="1" spans="1:5">
      <c r="A3" s="3" t="s">
        <v>12</v>
      </c>
      <c r="B3" s="3"/>
      <c r="C3" s="3"/>
      <c r="D3" s="3"/>
      <c r="E3" s="4"/>
    </row>
    <row r="4" ht="16.5" customHeight="1" spans="1:5">
      <c r="A4" s="5" t="s">
        <v>13</v>
      </c>
      <c r="B4" s="5"/>
      <c r="C4" s="5"/>
      <c r="D4" s="5"/>
      <c r="E4" s="5"/>
    </row>
    <row r="5" ht="23.25" customHeight="1" spans="1:5">
      <c r="A5" s="6" t="s">
        <v>99</v>
      </c>
      <c r="B5" s="6" t="s">
        <v>100</v>
      </c>
      <c r="C5" s="6" t="s">
        <v>215</v>
      </c>
      <c r="D5" s="6"/>
      <c r="E5" s="6"/>
    </row>
    <row r="6" ht="23.25" customHeight="1" spans="1:5">
      <c r="A6" s="6"/>
      <c r="B6" s="6"/>
      <c r="C6" s="6" t="s">
        <v>70</v>
      </c>
      <c r="D6" s="6" t="s">
        <v>83</v>
      </c>
      <c r="E6" s="6" t="s">
        <v>84</v>
      </c>
    </row>
    <row r="7" ht="26.25" customHeight="1" spans="1:5">
      <c r="A7" s="7">
        <v>212</v>
      </c>
      <c r="B7" s="8" t="s">
        <v>148</v>
      </c>
      <c r="C7" s="8">
        <v>420.96</v>
      </c>
      <c r="D7" s="8"/>
      <c r="E7" s="8">
        <v>420.96</v>
      </c>
    </row>
    <row r="8" ht="26.25" customHeight="1" spans="1:5">
      <c r="A8" s="7">
        <v>229</v>
      </c>
      <c r="B8" s="9" t="s">
        <v>216</v>
      </c>
      <c r="C8" s="8">
        <v>144.29</v>
      </c>
      <c r="D8" s="8"/>
      <c r="E8" s="8">
        <v>144.29</v>
      </c>
    </row>
    <row r="9" ht="26.25" customHeight="1" spans="1:5">
      <c r="A9" s="10"/>
      <c r="B9" s="10"/>
      <c r="C9" s="11"/>
      <c r="D9" s="11"/>
      <c r="E9" s="11"/>
    </row>
    <row r="10" ht="26.25" customHeight="1" spans="1:5">
      <c r="A10" s="10" t="s">
        <v>166</v>
      </c>
      <c r="B10" s="10"/>
      <c r="C10" s="11">
        <f>C8+C7</f>
        <v>565.25</v>
      </c>
      <c r="D10" s="11">
        <f>D8+D7</f>
        <v>0</v>
      </c>
      <c r="E10" s="11">
        <f>E8+E7</f>
        <v>565.25</v>
      </c>
    </row>
  </sheetData>
  <mergeCells count="6">
    <mergeCell ref="A2:E2"/>
    <mergeCell ref="A3:D3"/>
    <mergeCell ref="A4:E4"/>
    <mergeCell ref="C5:E5"/>
    <mergeCell ref="A5:A6"/>
    <mergeCell ref="B5:B6"/>
  </mergeCells>
  <printOptions horizontalCentered="1"/>
  <pageMargins left="0.08" right="0.08" top="0.39" bottom="0.0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MyPC</cp:lastModifiedBy>
  <dcterms:created xsi:type="dcterms:W3CDTF">2023-05-25T02:19:00Z</dcterms:created>
  <dcterms:modified xsi:type="dcterms:W3CDTF">2023-11-15T01:13:20Z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B5838D1254EE4E9F915D69682649F0C0</vt:lpwstr>
  </property>
  <property fmtid="{D5CDD505-2E9C-101B-9397-08002B2CF9AE}" pid="3" name="KSOProductBuildVer">
    <vt:lpwstr>2052-11.1.0.12313</vt:lpwstr>
  </property>
</Properties>
</file>